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Clive\Desktop\TPAT RAs\"/>
    </mc:Choice>
  </mc:AlternateContent>
  <xr:revisionPtr revIDLastSave="0" documentId="13_ncr:1_{2AC3450F-0045-4ED9-B79F-40F7C3387E56}" xr6:coauthVersionLast="37" xr6:coauthVersionMax="37" xr10:uidLastSave="{00000000-0000-0000-0000-000000000000}"/>
  <bookViews>
    <workbookView xWindow="360" yWindow="105" windowWidth="15315" windowHeight="5700"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Assessment'!$B$1:$G$27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1" l="1"/>
  <c r="J12" i="1"/>
  <c r="J13" i="1"/>
  <c r="J14" i="1"/>
  <c r="J15" i="1"/>
  <c r="J16" i="1"/>
  <c r="J17" i="1"/>
  <c r="J18" i="1"/>
  <c r="J19" i="1"/>
  <c r="I13" i="1"/>
  <c r="I14" i="1"/>
  <c r="I15" i="1"/>
  <c r="I16" i="1"/>
  <c r="I17" i="1"/>
  <c r="K15" i="1" l="1"/>
  <c r="F15" i="1" s="1"/>
  <c r="K16" i="1"/>
  <c r="F16" i="1" s="1"/>
  <c r="K14" i="1"/>
  <c r="F14" i="1" s="1"/>
  <c r="K13" i="1"/>
  <c r="F13" i="1" s="1"/>
  <c r="I18" i="1"/>
  <c r="K18" i="1" s="1"/>
  <c r="F18" i="1" s="1"/>
  <c r="I19" i="1"/>
  <c r="K19" i="1" s="1"/>
  <c r="F19" i="1" s="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1" i="1"/>
  <c r="K11" i="1" s="1"/>
  <c r="F11" i="1" s="1"/>
  <c r="I12" i="1"/>
  <c r="K12" i="1" s="1"/>
  <c r="F12" i="1" s="1"/>
  <c r="J10" i="1"/>
  <c r="I10" i="1"/>
  <c r="K17" i="1"/>
  <c r="F17" i="1" s="1"/>
  <c r="K103" i="1" l="1"/>
  <c r="K52" i="1"/>
  <c r="K116" i="1"/>
  <c r="K96" i="1"/>
  <c r="K84" i="1"/>
  <c r="K48" i="1"/>
  <c r="K88" i="1"/>
  <c r="K40" i="1"/>
  <c r="K99" i="1"/>
  <c r="K75" i="1"/>
  <c r="K71" i="1"/>
  <c r="K51" i="1"/>
  <c r="K100" i="1"/>
  <c r="K72" i="1"/>
  <c r="K64" i="1"/>
  <c r="K56" i="1"/>
  <c r="K122" i="1"/>
  <c r="K90" i="1"/>
  <c r="K70" i="1"/>
  <c r="K58" i="1"/>
  <c r="K46" i="1"/>
  <c r="K112" i="1"/>
  <c r="K104" i="1"/>
  <c r="K68" i="1"/>
  <c r="K60" i="1"/>
  <c r="K44" i="1"/>
  <c r="K36" i="1"/>
  <c r="K113" i="1"/>
  <c r="K105" i="1"/>
  <c r="K101" i="1"/>
  <c r="K97" i="1"/>
  <c r="K89" i="1"/>
  <c r="K85" i="1"/>
  <c r="K81" i="1"/>
  <c r="K77" i="1"/>
  <c r="K69" i="1"/>
  <c r="K65" i="1"/>
  <c r="K61" i="1"/>
  <c r="K53" i="1"/>
  <c r="K45" i="1"/>
  <c r="K41" i="1"/>
  <c r="K37" i="1"/>
  <c r="K33" i="1"/>
  <c r="K92" i="1"/>
  <c r="K119" i="1"/>
  <c r="K120" i="1"/>
  <c r="K127" i="1"/>
  <c r="K123" i="1"/>
  <c r="K115" i="1"/>
  <c r="K111" i="1"/>
  <c r="K107" i="1"/>
  <c r="K95" i="1"/>
  <c r="K87" i="1"/>
  <c r="K83" i="1"/>
  <c r="K79" i="1"/>
  <c r="K59" i="1"/>
  <c r="K55" i="1"/>
  <c r="K47" i="1"/>
  <c r="K39" i="1"/>
  <c r="K35" i="1"/>
  <c r="K10" i="1"/>
  <c r="F10" i="1" s="1"/>
  <c r="K73" i="1"/>
  <c r="K57" i="1"/>
  <c r="K124" i="1"/>
  <c r="K108" i="1"/>
  <c r="K80" i="1"/>
  <c r="K76" i="1"/>
  <c r="K32" i="1"/>
  <c r="K126" i="1"/>
  <c r="K91" i="1"/>
  <c r="K67" i="1"/>
  <c r="K63" i="1"/>
  <c r="K43" i="1"/>
  <c r="K38" i="1"/>
  <c r="K42" i="1"/>
  <c r="K62" i="1"/>
  <c r="K117" i="1"/>
  <c r="K110" i="1"/>
  <c r="K98" i="1"/>
  <c r="K82" i="1"/>
  <c r="K66" i="1"/>
  <c r="K54" i="1"/>
  <c r="K118" i="1"/>
  <c r="K102" i="1"/>
  <c r="K86" i="1"/>
  <c r="K125" i="1"/>
  <c r="K121" i="1"/>
  <c r="K109" i="1"/>
  <c r="K93" i="1"/>
  <c r="K49" i="1"/>
  <c r="K106" i="1"/>
  <c r="K78" i="1"/>
  <c r="K34" i="1"/>
  <c r="K114" i="1"/>
  <c r="K94" i="1"/>
  <c r="K74" i="1"/>
  <c r="K50" i="1"/>
  <c r="K31" i="1"/>
  <c r="K30" i="1"/>
  <c r="K29" i="1"/>
  <c r="K28" i="1"/>
  <c r="K27" i="1"/>
  <c r="K26" i="1"/>
  <c r="K25" i="1"/>
  <c r="K24" i="1"/>
  <c r="K23" i="1"/>
  <c r="K22" i="1"/>
  <c r="K21" i="1"/>
  <c r="F21" i="1" s="1"/>
  <c r="K20" i="1"/>
  <c r="F20" i="1" s="1"/>
</calcChain>
</file>

<file path=xl/sharedStrings.xml><?xml version="1.0" encoding="utf-8"?>
<sst xmlns="http://schemas.openxmlformats.org/spreadsheetml/2006/main" count="149" uniqueCount="114">
  <si>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</si>
  <si>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</si>
  <si>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</si>
  <si>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</si>
  <si>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</si>
  <si>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</si>
  <si>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</si>
  <si>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</si>
  <si>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</si>
  <si>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</si>
  <si>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</si>
  <si>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</si>
  <si>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</si>
  <si>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</si>
  <si>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</si>
  <si>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</si>
  <si>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</si>
  <si>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</si>
  <si>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</si>
  <si>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</si>
  <si>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</si>
  <si>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</si>
  <si>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</si>
  <si>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</si>
  <si>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</si>
  <si>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</si>
  <si>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</si>
  <si>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</si>
  <si>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</si>
  <si>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</si>
  <si>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Created</t>
  </si>
  <si>
    <t>Number of First Aiders</t>
  </si>
  <si>
    <t>Paediatric training</t>
  </si>
  <si>
    <t>Training review &amp; records</t>
  </si>
  <si>
    <t>Notice of first aid staff</t>
  </si>
  <si>
    <t>First aid box stocks</t>
  </si>
  <si>
    <t>Treatment records</t>
  </si>
  <si>
    <t>Records of first aid treatments will be kept at a known location</t>
  </si>
  <si>
    <t>Disposal of contaminated items</t>
  </si>
  <si>
    <t>The H&amp;S manager must ensure there is an appropriate procedure for the collection and disposal of medical and contaminated waste</t>
  </si>
  <si>
    <t>Educational visits and trips etc</t>
  </si>
  <si>
    <t>RISK ASSESSMENT: Management - First Aid</t>
  </si>
  <si>
    <t xml:space="preserve">Ths H&amp;S manager must ensure first aid training is given to enough staff so that there is adequate cover in the event of illness, trips etc. In larger schools allowance must be made for first aiders to be located in the Nursey, KS1 and KS2 areas and or any distant classrooms
</t>
  </si>
  <si>
    <t xml:space="preserve">There must be at least one paediatric trained person, greater number must be provided depending on the requirements, needs and problems of the pupils
</t>
  </si>
  <si>
    <t xml:space="preserve">Staff training records must be recorded and a 3 yearly 're-train' or 'top up' training provided
</t>
  </si>
  <si>
    <t xml:space="preserve">The H&amp;S manager will display a First Aid notice in each room/area showing the location of the nearest First Aid box and the names of the nearest First aider(s)
</t>
  </si>
  <si>
    <t xml:space="preserve">The H&amp;S manager will ensure that the first aid boxes are regularly inspected and restocked as required
</t>
  </si>
  <si>
    <t xml:space="preserve">A trained first aider must accompany any visit or trip and carry a travel first aid kit and any medication required, including treatments for allergies, as well as parental permission for treatment
</t>
  </si>
  <si>
    <t>Sept 2018</t>
  </si>
  <si>
    <t>Adults and Students</t>
  </si>
  <si>
    <t>Sept 2019</t>
  </si>
  <si>
    <t>Assessor</t>
  </si>
  <si>
    <t>Clive Ellacott</t>
  </si>
  <si>
    <t>TPAT H&amp;S Manager</t>
  </si>
  <si>
    <t>John Eddy</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</si>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</sst>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6" fillId="0" borderId="0" xfId="0" applyFont="1" applyAlignment="1">
      <alignment horizontal="center" vertical="center"/>
    </xf>
    <xf numFmtId="0" fontId="6" fillId="0" borderId="0" xfId="0" applyNumberFormat="1"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Border="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4" fillId="5" borderId="2" xfId="3" applyFont="1" applyFill="1" applyBorder="1" applyAlignment="1">
      <alignment wrapText="1"/>
    </xf>
    <xf numFmtId="0" fontId="0" fillId="5" borderId="2" xfId="3" applyFont="1" applyFill="1" applyBorder="1" applyAlignment="1">
      <alignment wrapText="1"/>
    </xf>
    <xf numFmtId="17" fontId="0" fillId="5" borderId="2" xfId="3" quotePrefix="1" applyNumberFormat="1" applyFont="1" applyFill="1" applyBorder="1" applyAlignment="1">
      <alignment horizontal="left" wrapText="1"/>
    </xf>
    <xf numFmtId="0" fontId="4" fillId="0" borderId="2" xfId="0" applyFont="1" applyBorder="1" applyAlignment="1">
      <alignment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0" fontId="0" fillId="0" borderId="0" xfId="0" applyAlignment="1"/>
    <xf numFmtId="0" fontId="11"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1" fillId="0" borderId="0" xfId="0" applyFont="1" applyAlignment="1"/>
    <xf numFmtId="0" fontId="4" fillId="6" borderId="7" xfId="0" applyFont="1" applyFill="1" applyBorder="1" applyAlignment="1">
      <alignment vertical="center"/>
    </xf>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8" borderId="7" xfId="0" applyFill="1" applyBorder="1" applyAlignment="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applyAlignment="1"/>
    <xf numFmtId="0" fontId="0" fillId="7" borderId="16" xfId="0" applyFill="1" applyBorder="1" applyAlignment="1"/>
    <xf numFmtId="0" fontId="0" fillId="7" borderId="17" xfId="0" applyFill="1" applyBorder="1" applyAlignment="1"/>
    <xf numFmtId="0" fontId="0" fillId="7" borderId="9" xfId="0" applyFill="1" applyBorder="1" applyAlignment="1"/>
    <xf numFmtId="0" fontId="0" fillId="8" borderId="8" xfId="0" applyFill="1" applyBorder="1" applyAlignment="1"/>
    <xf numFmtId="0" fontId="9"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cellXfs>
  <cellStyles count="5">
    <cellStyle name="40% - Accent1" xfId="3" builtinId="31"/>
    <cellStyle name="Accent1" xfId="2" builtinId="29"/>
    <cellStyle name="Heading 1" xfId="1" builtinId="16"/>
    <cellStyle name="Normal" xfId="0" builtinId="0"/>
    <cellStyle name="Output" xfId="4" builtinId="21"/>
  </cellStyles>
  <dxfs count="12">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3</xdr:row>
      <xdr:rowOff>9525</xdr:rowOff>
    </xdr:from>
    <xdr:to>
      <xdr:col>6</xdr:col>
      <xdr:colOff>523875</xdr:colOff>
      <xdr:row>7</xdr:row>
      <xdr:rowOff>38100</xdr:rowOff>
    </xdr:to>
    <xdr:pic>
      <xdr:nvPicPr>
        <xdr:cNvPr id="4" name="Picture 1" descr="Tpact colour">
          <a:extLst>
            <a:ext uri="{FF2B5EF4-FFF2-40B4-BE49-F238E27FC236}">
              <a16:creationId xmlns:a16="http://schemas.microsoft.com/office/drawing/2014/main" id="{45386225-BBB9-4E47-AEC5-40D5642EE0F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15000" y="666750"/>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797AC27A-9037-4195-9372-894C9412CF8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4C23EC2B-447C-486B-A6BF-DF0C4B963FB8}"/>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F56F5B21-2DD6-4469-89E2-2DB49D34CF5A}"/>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21" dataDxfId="6">
  <autoFilter ref="B9:G21" xr:uid="{00000000-0009-0000-0100-000002000000}"/>
  <tableColumns count="6">
    <tableColumn id="1" xr3:uid="{00000000-0010-0000-0000-000001000000}" name="Description Of Hazard" dataDxfId="5"/>
    <tableColumn id="3" xr3:uid="{00000000-0010-0000-0000-000003000000}" name="Current Control Methods _x000a_(Including Safe Working Practice)" dataDxfId="4"/>
    <tableColumn id="5" xr3:uid="{00000000-0010-0000-0000-000005000000}" name="Severity" dataDxfId="3"/>
    <tableColumn id="4" xr3:uid="{00000000-0010-0000-0000-000004000000}" name="Likelihood" dataDxfId="2"/>
    <tableColumn id="6" xr3:uid="{00000000-0010-0000-0000-000006000000}" name="Risk" dataDxfId="1">
      <calculatedColumnFormula>CONCATENATE(IF(K10&gt;15,"High",IF(K10&gt;8,"Medium",IF(K10&gt;1,"Low","")))," ",K10)</calculatedColumnFormula>
    </tableColumn>
    <tableColumn id="7" xr3:uid="{00000000-0010-0000-0000-000007000000}" name="Are Control Methods Adequ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27"/>
  <sheetViews>
    <sheetView tabSelected="1" zoomScaleNormal="100" workbookViewId="0">
      <selection activeCell="C29" sqref="B23:G29"/>
    </sheetView>
  </sheetViews>
  <sheetFormatPr defaultRowHeight="15" x14ac:dyDescent="0.25"/>
  <cols>
    <col min="2" max="2" width="20.85546875" style="14" customWidth="1"/>
    <col min="3" max="3" width="54.28515625" style="14"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2:15" ht="20.25" thickBot="1" x14ac:dyDescent="0.35">
      <c r="B2" s="62" t="s">
        <v>41</v>
      </c>
      <c r="C2" s="62"/>
      <c r="D2" s="62"/>
    </row>
    <row r="3" spans="2:15" ht="16.5" thickTop="1" thickBot="1" x14ac:dyDescent="0.3"/>
    <row r="4" spans="2:15" ht="15.75" thickBot="1" x14ac:dyDescent="0.3">
      <c r="B4" s="15" t="s">
        <v>1</v>
      </c>
      <c r="C4" s="16"/>
      <c r="D4" s="4"/>
      <c r="E4" s="4"/>
      <c r="O4" s="4"/>
    </row>
    <row r="5" spans="2:15" ht="15.75" thickBot="1" x14ac:dyDescent="0.3">
      <c r="B5" s="15" t="s">
        <v>30</v>
      </c>
      <c r="C5" s="17" t="s">
        <v>48</v>
      </c>
      <c r="D5" s="4"/>
      <c r="E5" s="4"/>
      <c r="O5" s="4"/>
    </row>
    <row r="6" spans="2:15" ht="15.75" thickBot="1" x14ac:dyDescent="0.3">
      <c r="B6" s="15" t="s">
        <v>0</v>
      </c>
      <c r="C6" s="16" t="s">
        <v>49</v>
      </c>
      <c r="D6" s="4"/>
      <c r="E6" s="4"/>
      <c r="O6" s="4"/>
    </row>
    <row r="7" spans="2:15" ht="15.75" thickBot="1" x14ac:dyDescent="0.3">
      <c r="B7" s="15" t="s">
        <v>2</v>
      </c>
      <c r="C7" s="17" t="s">
        <v>50</v>
      </c>
      <c r="D7" s="5"/>
      <c r="E7" s="5"/>
      <c r="O7" s="5"/>
    </row>
    <row r="9" spans="2:15" ht="60" x14ac:dyDescent="0.25">
      <c r="B9" s="3" t="s">
        <v>3</v>
      </c>
      <c r="C9" s="3" t="s">
        <v>29</v>
      </c>
      <c r="D9" s="1" t="s">
        <v>5</v>
      </c>
      <c r="E9" s="1" t="s">
        <v>4</v>
      </c>
      <c r="F9" s="1" t="s">
        <v>6</v>
      </c>
      <c r="G9" s="2" t="s">
        <v>7</v>
      </c>
      <c r="I9" t="s">
        <v>27</v>
      </c>
      <c r="J9" t="s">
        <v>5</v>
      </c>
      <c r="K9" t="s">
        <v>8</v>
      </c>
      <c r="O9" s="1"/>
    </row>
    <row r="10" spans="2:15" ht="76.5" x14ac:dyDescent="0.25">
      <c r="B10" s="13" t="s">
        <v>31</v>
      </c>
      <c r="C10" s="13" t="s">
        <v>42</v>
      </c>
      <c r="D10" s="12" t="s">
        <v>13</v>
      </c>
      <c r="E10" s="12" t="s">
        <v>9</v>
      </c>
      <c r="F10" s="6" t="str">
        <f t="shared" ref="F10:F15" si="0">CONCATENATE(IF(K10&gt;15,"High",IF(K10&gt;8,"Medium",IF(K10&gt;1,"Low","")))," ",K10)</f>
        <v>Low 5</v>
      </c>
      <c r="G10" s="6" t="s">
        <v>11</v>
      </c>
      <c r="I10">
        <f>IF(Table2[[#This Row],[Likelihood]]="Certain",5,IF(Table2[[#This Row],[Likelihood]]="Very Likely",4,IF(Table2[[#This Row],[Likelihood]]="Likely",3,IF(Table2[[#This Row],[Likelihood]]="Unlikely",2,IF(Table2[[#This Row],[Likelihood]]="Very Unlikely",1,0)))))</f>
        <v>1</v>
      </c>
      <c r="J10">
        <f>IF(Table2[[#This Row],[Severity]]="Death",5,IF(Table2[[#This Row],[Severity]]="Major Injury/Long Term Absence",4,IF(Table2[[#This Row],[Severity]]="Reportable Condition",3,IF(Table2[[#This Row],[Severity]]="Injury and up to 3 days off",2,IF(Table2[[#This Row],[Severity]]="Minor Injury, No time off",1,0)))))</f>
        <v>5</v>
      </c>
      <c r="K10">
        <f t="shared" ref="K10:K21" si="1">I10*J10</f>
        <v>5</v>
      </c>
      <c r="O10" s="3"/>
    </row>
    <row r="11" spans="2:15" ht="51" x14ac:dyDescent="0.25">
      <c r="B11" s="13" t="s">
        <v>32</v>
      </c>
      <c r="C11" s="13" t="s">
        <v>43</v>
      </c>
      <c r="D11" s="12" t="s">
        <v>13</v>
      </c>
      <c r="E11" s="6" t="s">
        <v>9</v>
      </c>
      <c r="F11" s="6" t="str">
        <f t="shared" si="0"/>
        <v>Low 5</v>
      </c>
      <c r="G11" s="6" t="s">
        <v>11</v>
      </c>
      <c r="I11">
        <f>IF(Table2[[#This Row],[Likelihood]]="Certain",5,IF(Table2[[#This Row],[Likelihood]]="Very Likely",4,IF(Table2[[#This Row],[Likelihood]]="Likely",3,IF(Table2[[#This Row],[Likelihood]]="Unlikely",2,IF(Table2[[#This Row],[Likelihood]]="Very Unlikely",1,0)))))</f>
        <v>1</v>
      </c>
      <c r="J11">
        <f>IF(Table2[[#This Row],[Severity]]="Death",5,IF(Table2[[#This Row],[Severity]]="Major Injury/Long Term Absence",4,IF(Table2[[#This Row],[Severity]]="Reportable Condition",3,IF(Table2[[#This Row],[Severity]]="Injury and up to 3 days off",2,IF(Table2[[#This Row],[Severity]]="Minor Injury, No time off",1,0)))))</f>
        <v>5</v>
      </c>
      <c r="K11">
        <f t="shared" si="1"/>
        <v>5</v>
      </c>
      <c r="O11" s="1"/>
    </row>
    <row r="12" spans="2:15" ht="38.25" x14ac:dyDescent="0.25">
      <c r="B12" s="13" t="s">
        <v>33</v>
      </c>
      <c r="C12" s="13" t="s">
        <v>44</v>
      </c>
      <c r="D12" s="12" t="s">
        <v>10</v>
      </c>
      <c r="E12" s="6" t="s">
        <v>9</v>
      </c>
      <c r="F12" s="6" t="str">
        <f t="shared" si="0"/>
        <v>Low 2</v>
      </c>
      <c r="G12" s="6" t="s">
        <v>11</v>
      </c>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2</v>
      </c>
      <c r="K12">
        <f t="shared" si="1"/>
        <v>2</v>
      </c>
      <c r="O12" s="1"/>
    </row>
    <row r="13" spans="2:15" ht="51" x14ac:dyDescent="0.25">
      <c r="B13" s="13" t="s">
        <v>34</v>
      </c>
      <c r="C13" s="13" t="s">
        <v>45</v>
      </c>
      <c r="D13" s="12" t="s">
        <v>13</v>
      </c>
      <c r="E13" s="6" t="s">
        <v>9</v>
      </c>
      <c r="F13" s="6" t="str">
        <f t="shared" si="0"/>
        <v>Low 5</v>
      </c>
      <c r="G13" s="6" t="s">
        <v>11</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5</v>
      </c>
      <c r="K13">
        <f t="shared" si="1"/>
        <v>5</v>
      </c>
      <c r="O13" s="1"/>
    </row>
    <row r="14" spans="2:15" ht="38.25" x14ac:dyDescent="0.25">
      <c r="B14" s="13" t="s">
        <v>35</v>
      </c>
      <c r="C14" s="13" t="s">
        <v>46</v>
      </c>
      <c r="D14" s="12" t="s">
        <v>10</v>
      </c>
      <c r="E14" s="6" t="s">
        <v>22</v>
      </c>
      <c r="F14" s="6" t="str">
        <f t="shared" si="0"/>
        <v>Low 4</v>
      </c>
      <c r="G14" s="6" t="s">
        <v>11</v>
      </c>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2</v>
      </c>
      <c r="K14">
        <f t="shared" si="1"/>
        <v>4</v>
      </c>
      <c r="O14" s="1"/>
    </row>
    <row r="15" spans="2:15" ht="25.5" x14ac:dyDescent="0.25">
      <c r="B15" s="13" t="s">
        <v>36</v>
      </c>
      <c r="C15" s="13" t="s">
        <v>37</v>
      </c>
      <c r="D15" s="12" t="s">
        <v>10</v>
      </c>
      <c r="E15" s="6" t="s">
        <v>22</v>
      </c>
      <c r="F15" s="6" t="str">
        <f t="shared" si="0"/>
        <v>Low 4</v>
      </c>
      <c r="G15" s="6" t="s">
        <v>11</v>
      </c>
      <c r="I15">
        <f>IF(Table2[[#This Row],[Likelihood]]="Certain",5,IF(Table2[[#This Row],[Likelihood]]="Very Likely",4,IF(Table2[[#This Row],[Likelihood]]="Likely",3,IF(Table2[[#This Row],[Likelihood]]="Unlikely",2,IF(Table2[[#This Row],[Likelihood]]="Very Unlikely",1,0)))))</f>
        <v>2</v>
      </c>
      <c r="J15">
        <f>IF(Table2[[#This Row],[Severity]]="Death",5,IF(Table2[[#This Row],[Severity]]="Major Injury/Long Term Absence",4,IF(Table2[[#This Row],[Severity]]="Reportable Condition",3,IF(Table2[[#This Row],[Severity]]="Injury and up to 3 days off",2,IF(Table2[[#This Row],[Severity]]="Minor Injury, No time off",1,0)))))</f>
        <v>2</v>
      </c>
      <c r="K15">
        <f t="shared" si="1"/>
        <v>4</v>
      </c>
      <c r="O15" s="1"/>
    </row>
    <row r="16" spans="2:15" ht="38.25" x14ac:dyDescent="0.25">
      <c r="B16" s="13" t="s">
        <v>38</v>
      </c>
      <c r="C16" s="13" t="s">
        <v>39</v>
      </c>
      <c r="D16" s="12" t="s">
        <v>13</v>
      </c>
      <c r="E16" s="6" t="s">
        <v>9</v>
      </c>
      <c r="F16" s="7" t="str">
        <f t="shared" ref="F16:F17" si="2">CONCATENATE(IF(K16&gt;15,"High",IF(K16&gt;8,"Medium",IF(K16&gt;1,"Low","")))," ",K16)</f>
        <v>Low 5</v>
      </c>
      <c r="G16" s="6" t="s">
        <v>11</v>
      </c>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5</v>
      </c>
      <c r="K16">
        <f t="shared" si="1"/>
        <v>5</v>
      </c>
      <c r="O16" s="1"/>
    </row>
    <row r="17" spans="2:15" ht="63.75" x14ac:dyDescent="0.25">
      <c r="B17" s="13" t="s">
        <v>40</v>
      </c>
      <c r="C17" s="13" t="s">
        <v>47</v>
      </c>
      <c r="D17" s="12" t="s">
        <v>13</v>
      </c>
      <c r="E17" s="6" t="s">
        <v>9</v>
      </c>
      <c r="F17" s="7" t="str">
        <f t="shared" si="2"/>
        <v>Low 5</v>
      </c>
      <c r="G17" s="6" t="s">
        <v>11</v>
      </c>
      <c r="I17">
        <f>IF(Table2[[#This Row],[Likelihood]]="Certain",5,IF(Table2[[#This Row],[Likelihood]]="Very Likely",4,IF(Table2[[#This Row],[Likelihood]]="Likely",3,IF(Table2[[#This Row],[Likelihood]]="Unlikely",2,IF(Table2[[#This Row],[Likelihood]]="Very Unlikely",1,0)))))</f>
        <v>1</v>
      </c>
      <c r="J17">
        <f>IF(Table2[[#This Row],[Severity]]="Death",5,IF(Table2[[#This Row],[Severity]]="Major Injury/Long Term Absence",4,IF(Table2[[#This Row],[Severity]]="Reportable Condition",3,IF(Table2[[#This Row],[Severity]]="Injury and up to 3 days off",2,IF(Table2[[#This Row],[Severity]]="Minor Injury, No time off",1,0)))))</f>
        <v>5</v>
      </c>
      <c r="K17">
        <f t="shared" si="1"/>
        <v>5</v>
      </c>
      <c r="O17" s="1"/>
    </row>
    <row r="18" spans="2:15" x14ac:dyDescent="0.25">
      <c r="B18" s="19"/>
      <c r="C18" s="19"/>
      <c r="D18" s="20"/>
      <c r="E18" s="21"/>
      <c r="F18" s="22" t="str">
        <f>CONCATENATE(IF(K18&gt;15,"High",IF(K18&gt;8,"Medium",IF(K18&gt;1,"Low","")))," ",K18)</f>
        <v xml:space="preserve"> 0</v>
      </c>
      <c r="G18" s="21"/>
      <c r="I18">
        <f>IF(Table2[[#This Row],[Likelihood]]="Certain",5,IF(Table2[[#This Row],[Likelihood]]="Very Likely",4,IF(Table2[[#This Row],[Likelihood]]="Likely",3,IF(Table2[[#This Row],[Likelihood]]="Unlikely",2,IF(Table2[[#This Row],[Likelihood]]="Very Unlikely",1,0)))))</f>
        <v>0</v>
      </c>
      <c r="J18">
        <f>IF(Table2[[#This Row],[Severity]]="Death",5,IF(Table2[[#This Row],[Severity]]="Major Injury/Long Term Absence",4,IF(Table2[[#This Row],[Severity]]="Reportable Condition",3,IF(Table2[[#This Row],[Severity]]="Injury and up to 3 days off",2,IF(Table2[[#This Row],[Severity]]="Minor Injury, No time off",1,0)))))</f>
        <v>0</v>
      </c>
      <c r="K18">
        <f t="shared" si="1"/>
        <v>0</v>
      </c>
    </row>
    <row r="19" spans="2:15" x14ac:dyDescent="0.25">
      <c r="B19" s="19"/>
      <c r="C19" s="19"/>
      <c r="D19" s="20"/>
      <c r="E19" s="21"/>
      <c r="F19" s="22" t="str">
        <f>CONCATENATE(IF(K19&gt;15,"High",IF(K19&gt;8,"Medium",IF(K19&gt;1,"Low","")))," ",K19)</f>
        <v xml:space="preserve"> 0</v>
      </c>
      <c r="G19" s="21"/>
      <c r="I19">
        <f>IF(Table2[[#This Row],[Likelihood]]="Certain",5,IF(Table2[[#This Row],[Likelihood]]="Very Likely",4,IF(Table2[[#This Row],[Likelihood]]="Likely",3,IF(Table2[[#This Row],[Likelihood]]="Unlikely",2,IF(Table2[[#This Row],[Likelihood]]="Very Unlikely",1,0)))))</f>
        <v>0</v>
      </c>
      <c r="J19">
        <f>IF(Table2[[#This Row],[Severity]]="Death",5,IF(Table2[[#This Row],[Severity]]="Major Injury/Long Term Absence",4,IF(Table2[[#This Row],[Severity]]="Reportable Condition",3,IF(Table2[[#This Row],[Severity]]="Injury and up to 3 days off",2,IF(Table2[[#This Row],[Severity]]="Minor Injury, No time off",1,0)))))</f>
        <v>0</v>
      </c>
      <c r="K19">
        <f t="shared" si="1"/>
        <v>0</v>
      </c>
    </row>
    <row r="20" spans="2:15" x14ac:dyDescent="0.25">
      <c r="B20" s="19"/>
      <c r="C20" s="19"/>
      <c r="D20" s="20"/>
      <c r="E20" s="21"/>
      <c r="F20" s="22" t="str">
        <f>CONCATENATE(IF(K20&gt;15,"High",IF(K20&gt;8,"Medium",IF(K20&gt;1,"Low","")))," ",K20)</f>
        <v xml:space="preserve"> 0</v>
      </c>
      <c r="G20" s="21"/>
      <c r="I20">
        <f>IF(Table2[[#This Row],[Likelihood]]="Certain",5,IF(Table2[[#This Row],[Likelihood]]="Very Likely",4,IF(Table2[[#This Row],[Likelihood]]="Likely",3,IF(Table2[[#This Row],[Likelihood]]="Unlikely",2,IF(Table2[[#This Row],[Likelihood]]="Very Unlikely",1,0)))))</f>
        <v>0</v>
      </c>
      <c r="J20">
        <f>IF(Table2[[#This Row],[Severity]]="Death",5,IF(Table2[[#This Row],[Severity]]="Major Injury/Long Term Absence",4,IF(Table2[[#This Row],[Severity]]="Reportable Condition",3,IF(Table2[[#This Row],[Severity]]="Injury and up to 3 days off",2,IF(Table2[[#This Row],[Severity]]="Minor Injury, No time off",1,0)))))</f>
        <v>0</v>
      </c>
      <c r="K20">
        <f t="shared" si="1"/>
        <v>0</v>
      </c>
    </row>
    <row r="21" spans="2:15" x14ac:dyDescent="0.25">
      <c r="B21" s="19"/>
      <c r="C21" s="19"/>
      <c r="D21" s="20"/>
      <c r="E21" s="21"/>
      <c r="F21" s="22" t="str">
        <f>CONCATENATE(IF(K21&gt;15,"High",IF(K21&gt;8,"Medium",IF(K21&gt;1,"Low","")))," ",K21)</f>
        <v xml:space="preserve"> 0</v>
      </c>
      <c r="G21" s="21"/>
      <c r="I21">
        <f>IF(Table2[[#This Row],[Likelihood]]="Certain",5,IF(Table2[[#This Row],[Likelihood]]="Very Likely",4,IF(Table2[[#This Row],[Likelihood]]="Likely",3,IF(Table2[[#This Row],[Likelihood]]="Unlikely",2,IF(Table2[[#This Row],[Likelihood]]="Very Unlikely",1,0)))))</f>
        <v>0</v>
      </c>
      <c r="J21">
        <f>IF(Table2[[#This Row],[Severity]]="Death",5,IF(Table2[[#This Row],[Severity]]="Major Injury/Long Term Absence",4,IF(Table2[[#This Row],[Severity]]="Reportable Condition",3,IF(Table2[[#This Row],[Severity]]="Injury and up to 3 days off",2,IF(Table2[[#This Row],[Severity]]="Minor Injury, No time off",1,0)))))</f>
        <v>0</v>
      </c>
      <c r="K21">
        <f t="shared" si="1"/>
        <v>0</v>
      </c>
    </row>
    <row r="22" spans="2:15" ht="32.25" thickBot="1" x14ac:dyDescent="0.3">
      <c r="B22" s="10" t="s">
        <v>28</v>
      </c>
      <c r="C22" s="8"/>
      <c r="D22" s="9"/>
      <c r="E22" s="6"/>
      <c r="F22" s="7"/>
      <c r="G22" s="6"/>
      <c r="I22" t="e">
        <f>IF(Table2[[#This Row],[Likelihood]]="Certain",5,IF(Table2[[#This Row],[Likelihood]]="Very Likely",4,IF(Table2[[#This Row],[Likelihood]]="Likely",3,IF(Table2[[#This Row],[Likelihood]]="Unlikely",2,IF(Table2[[#This Row],[Likelihood]]="Very Unlikely",1,0)))))</f>
        <v>#VALUE!</v>
      </c>
      <c r="J22" t="e">
        <f>IF(Table2[[#This Row],[Severity]]="Death",5,IF(Table2[[#This Row],[Severity]]="Major Injury/Long Term Absence",4,IF(Table2[[#This Row],[Severity]]="Reportable Condition",3,IF(Table2[[#This Row],[Severity]]="Injury and up to 3 days off",2,IF(Table2[[#This Row],[Severity]]="Minor Injury, No time off",1,0)))))</f>
        <v>#VALUE!</v>
      </c>
      <c r="K22" t="e">
        <f t="shared" ref="K22:K41" si="3">I22*J22</f>
        <v>#VALUE!</v>
      </c>
    </row>
    <row r="23" spans="2:15" ht="15.75" thickBot="1" x14ac:dyDescent="0.3">
      <c r="B23" s="18" t="s">
        <v>51</v>
      </c>
      <c r="C23" s="63" t="s">
        <v>52</v>
      </c>
      <c r="D23" s="63"/>
      <c r="E23" s="63"/>
      <c r="F23" s="63"/>
      <c r="G23" s="63"/>
      <c r="I23" t="e">
        <f>IF(Table2[[#This Row],[Likelihood]]="Certain",5,IF(Table2[[#This Row],[Likelihood]]="Very Likely",4,IF(Table2[[#This Row],[Likelihood]]="Likely",3,IF(Table2[[#This Row],[Likelihood]]="Unlikely",2,IF(Table2[[#This Row],[Likelihood]]="Very Unlikely",1,0)))))</f>
        <v>#VALUE!</v>
      </c>
      <c r="J23" t="e">
        <f>IF(Table2[[#This Row],[Severity]]="Death",5,IF(Table2[[#This Row],[Severity]]="Major Injury/Long Term Absence",4,IF(Table2[[#This Row],[Severity]]="Reportable Condition",3,IF(Table2[[#This Row],[Severity]]="Injury and up to 3 days off",2,IF(Table2[[#This Row],[Severity]]="Minor Injury, No time off",1,0)))))</f>
        <v>#VALUE!</v>
      </c>
      <c r="K23" t="e">
        <f t="shared" si="3"/>
        <v>#VALUE!</v>
      </c>
    </row>
    <row r="24" spans="2:15" ht="15.75" thickBot="1" x14ac:dyDescent="0.3">
      <c r="B24" s="11" t="s">
        <v>53</v>
      </c>
      <c r="C24" s="63" t="s">
        <v>54</v>
      </c>
      <c r="D24" s="63"/>
      <c r="E24" s="63"/>
      <c r="F24" s="63"/>
      <c r="G24" s="63"/>
      <c r="I24" t="e">
        <f>IF(Table2[[#This Row],[Likelihood]]="Certain",5,IF(Table2[[#This Row],[Likelihood]]="Very Likely",4,IF(Table2[[#This Row],[Likelihood]]="Likely",3,IF(Table2[[#This Row],[Likelihood]]="Unlikely",2,IF(Table2[[#This Row],[Likelihood]]="Very Unlikely",1,0)))))</f>
        <v>#VALUE!</v>
      </c>
      <c r="J24" t="e">
        <f>IF(Table2[[#This Row],[Severity]]="Death",5,IF(Table2[[#This Row],[Severity]]="Major Injury/Long Term Absence",4,IF(Table2[[#This Row],[Severity]]="Reportable Condition",3,IF(Table2[[#This Row],[Severity]]="Injury and up to 3 days off",2,IF(Table2[[#This Row],[Severity]]="Minor Injury, No time off",1,0)))))</f>
        <v>#VALUE!</v>
      </c>
      <c r="K24" t="e">
        <f t="shared" si="3"/>
        <v>#VALUE!</v>
      </c>
    </row>
    <row r="25" spans="2:15" ht="15.75" thickBot="1" x14ac:dyDescent="0.3">
      <c r="B25" s="18" t="s">
        <v>55</v>
      </c>
      <c r="C25" s="59"/>
      <c r="D25" s="60"/>
      <c r="E25" s="60"/>
      <c r="F25" s="60"/>
      <c r="G25" s="61"/>
      <c r="I25" t="e">
        <f>IF(Table2[[#This Row],[Likelihood]]="Certain",5,IF(Table2[[#This Row],[Likelihood]]="Very Likely",4,IF(Table2[[#This Row],[Likelihood]]="Likely",3,IF(Table2[[#This Row],[Likelihood]]="Unlikely",2,IF(Table2[[#This Row],[Likelihood]]="Very Unlikely",1,0)))))</f>
        <v>#VALUE!</v>
      </c>
      <c r="J25" t="e">
        <f>IF(Table2[[#This Row],[Severity]]="Death",5,IF(Table2[[#This Row],[Severity]]="Major Injury/Long Term Absence",4,IF(Table2[[#This Row],[Severity]]="Reportable Condition",3,IF(Table2[[#This Row],[Severity]]="Injury and up to 3 days off",2,IF(Table2[[#This Row],[Severity]]="Minor Injury, No time off",1,0)))))</f>
        <v>#VALUE!</v>
      </c>
      <c r="K25" t="e">
        <f t="shared" si="3"/>
        <v>#VALUE!</v>
      </c>
    </row>
    <row r="26" spans="2:15" ht="15.75" thickBot="1" x14ac:dyDescent="0.3">
      <c r="B26" s="11" t="s">
        <v>56</v>
      </c>
      <c r="C26" s="63"/>
      <c r="D26" s="63"/>
      <c r="E26" s="63"/>
      <c r="F26" s="63"/>
      <c r="G26" s="63"/>
      <c r="I26" t="e">
        <f>IF(Table2[[#This Row],[Likelihood]]="Certain",5,IF(Table2[[#This Row],[Likelihood]]="Very Likely",4,IF(Table2[[#This Row],[Likelihood]]="Likely",3,IF(Table2[[#This Row],[Likelihood]]="Unlikely",2,IF(Table2[[#This Row],[Likelihood]]="Very Unlikely",1,0)))))</f>
        <v>#VALUE!</v>
      </c>
      <c r="J26" t="e">
        <f>IF(Table2[[#This Row],[Severity]]="Death",5,IF(Table2[[#This Row],[Severity]]="Major Injury/Long Term Absence",4,IF(Table2[[#This Row],[Severity]]="Reportable Condition",3,IF(Table2[[#This Row],[Severity]]="Injury and up to 3 days off",2,IF(Table2[[#This Row],[Severity]]="Minor Injury, No time off",1,0)))))</f>
        <v>#VALUE!</v>
      </c>
      <c r="K26" t="e">
        <f t="shared" si="3"/>
        <v>#VALUE!</v>
      </c>
    </row>
    <row r="27" spans="2:15" ht="15.75" thickBot="1" x14ac:dyDescent="0.3">
      <c r="B27" s="11" t="s">
        <v>57</v>
      </c>
      <c r="C27" s="53"/>
      <c r="D27" s="54"/>
      <c r="E27" s="54"/>
      <c r="F27" s="54"/>
      <c r="G27" s="55"/>
      <c r="I27" t="e">
        <f>IF(Table2[[#This Row],[Likelihood]]="Certain",5,IF(Table2[[#This Row],[Likelihood]]="Very Likely",4,IF(Table2[[#This Row],[Likelihood]]="Likely",3,IF(Table2[[#This Row],[Likelihood]]="Unlikely",2,IF(Table2[[#This Row],[Likelihood]]="Very Unlikely",1,0)))))</f>
        <v>#VALUE!</v>
      </c>
      <c r="J27" t="e">
        <f>IF(Table2[[#This Row],[Severity]]="Death",5,IF(Table2[[#This Row],[Severity]]="Major Injury/Long Term Absence",4,IF(Table2[[#This Row],[Severity]]="Reportable Condition",3,IF(Table2[[#This Row],[Severity]]="Injury and up to 3 days off",2,IF(Table2[[#This Row],[Severity]]="Minor Injury, No time off",1,0)))))</f>
        <v>#VALUE!</v>
      </c>
      <c r="K27" t="e">
        <f t="shared" si="3"/>
        <v>#VALUE!</v>
      </c>
    </row>
    <row r="28" spans="2:15" ht="15.75" thickBot="1" x14ac:dyDescent="0.3">
      <c r="B28" s="18" t="s">
        <v>58</v>
      </c>
      <c r="C28" s="56"/>
      <c r="D28" s="57"/>
      <c r="E28" s="57"/>
      <c r="F28" s="57"/>
      <c r="G28" s="58"/>
      <c r="I28" t="e">
        <f>IF(Table2[[#This Row],[Likelihood]]="Certain",5,IF(Table2[[#This Row],[Likelihood]]="Very Likely",4,IF(Table2[[#This Row],[Likelihood]]="Likely",3,IF(Table2[[#This Row],[Likelihood]]="Unlikely",2,IF(Table2[[#This Row],[Likelihood]]="Very Unlikely",1,0)))))</f>
        <v>#VALUE!</v>
      </c>
      <c r="J28" t="e">
        <f>IF(Table2[[#This Row],[Severity]]="Death",5,IF(Table2[[#This Row],[Severity]]="Major Injury/Long Term Absence",4,IF(Table2[[#This Row],[Severity]]="Reportable Condition",3,IF(Table2[[#This Row],[Severity]]="Injury and up to 3 days off",2,IF(Table2[[#This Row],[Severity]]="Minor Injury, No time off",1,0)))))</f>
        <v>#VALUE!</v>
      </c>
      <c r="K28" t="e">
        <f t="shared" si="3"/>
        <v>#VALUE!</v>
      </c>
    </row>
    <row r="29" spans="2:15" ht="15.75" thickBot="1" x14ac:dyDescent="0.3">
      <c r="B29" s="18" t="s">
        <v>59</v>
      </c>
      <c r="C29" s="56"/>
      <c r="D29" s="57"/>
      <c r="E29" s="57"/>
      <c r="F29" s="57"/>
      <c r="G29" s="58"/>
      <c r="I29" t="e">
        <f>IF(Table2[[#This Row],[Likelihood]]="Certain",5,IF(Table2[[#This Row],[Likelihood]]="Very Likely",4,IF(Table2[[#This Row],[Likelihood]]="Likely",3,IF(Table2[[#This Row],[Likelihood]]="Unlikely",2,IF(Table2[[#This Row],[Likelihood]]="Very Unlikely",1,0)))))</f>
        <v>#VALUE!</v>
      </c>
      <c r="J29" t="e">
        <f>IF(Table2[[#This Row],[Severity]]="Death",5,IF(Table2[[#This Row],[Severity]]="Major Injury/Long Term Absence",4,IF(Table2[[#This Row],[Severity]]="Reportable Condition",3,IF(Table2[[#This Row],[Severity]]="Injury and up to 3 days off",2,IF(Table2[[#This Row],[Severity]]="Minor Injury, No time off",1,0)))))</f>
        <v>#VALUE!</v>
      </c>
      <c r="K29" t="e">
        <f t="shared" si="3"/>
        <v>#VALUE!</v>
      </c>
    </row>
    <row r="30" spans="2:15" x14ac:dyDescent="0.25">
      <c r="I30" t="e">
        <f>IF(Table2[[#This Row],[Likelihood]]="Certain",5,IF(Table2[[#This Row],[Likelihood]]="Very Likely",4,IF(Table2[[#This Row],[Likelihood]]="Likely",3,IF(Table2[[#This Row],[Likelihood]]="Unlikely",2,IF(Table2[[#This Row],[Likelihood]]="Very Unlikely",1,0)))))</f>
        <v>#VALUE!</v>
      </c>
      <c r="J30" t="e">
        <f>IF(Table2[[#This Row],[Severity]]="Death",5,IF(Table2[[#This Row],[Severity]]="Major Injury/Long Term Absence",4,IF(Table2[[#This Row],[Severity]]="Reportable Condition",3,IF(Table2[[#This Row],[Severity]]="Injury and up to 3 days off",2,IF(Table2[[#This Row],[Severity]]="Minor Injury, No time off",1,0)))))</f>
        <v>#VALUE!</v>
      </c>
      <c r="K30" t="e">
        <f t="shared" si="3"/>
        <v>#VALUE!</v>
      </c>
    </row>
    <row r="31" spans="2:15" x14ac:dyDescent="0.25">
      <c r="I31" t="e">
        <f>IF(Table2[[#This Row],[Likelihood]]="Certain",5,IF(Table2[[#This Row],[Likelihood]]="Very Likely",4,IF(Table2[[#This Row],[Likelihood]]="Likely",3,IF(Table2[[#This Row],[Likelihood]]="Unlikely",2,IF(Table2[[#This Row],[Likelihood]]="Very Unlikely",1,0)))))</f>
        <v>#VALUE!</v>
      </c>
      <c r="J31" t="e">
        <f>IF(Table2[[#This Row],[Severity]]="Death",5,IF(Table2[[#This Row],[Severity]]="Major Injury/Long Term Absence",4,IF(Table2[[#This Row],[Severity]]="Reportable Condition",3,IF(Table2[[#This Row],[Severity]]="Injury and up to 3 days off",2,IF(Table2[[#This Row],[Severity]]="Minor Injury, No time off",1,0)))))</f>
        <v>#VALUE!</v>
      </c>
      <c r="K31" t="e">
        <f t="shared" si="3"/>
        <v>#VALUE!</v>
      </c>
    </row>
    <row r="32" spans="2:15" x14ac:dyDescent="0.25">
      <c r="I32" t="e">
        <f>IF(Table2[[#This Row],[Likelihood]]="Certain",5,IF(Table2[[#This Row],[Likelihood]]="Very Likely",4,IF(Table2[[#This Row],[Likelihood]]="Likely",3,IF(Table2[[#This Row],[Likelihood]]="Unlikely",2,IF(Table2[[#This Row],[Likelihood]]="Very Unlikely",1,0)))))</f>
        <v>#VALUE!</v>
      </c>
      <c r="J32" t="e">
        <f>IF(Table2[[#This Row],[Severity]]="Death",5,IF(Table2[[#This Row],[Severity]]="Major Injury/Long Term Absence",4,IF(Table2[[#This Row],[Severity]]="Reportable Condition",3,IF(Table2[[#This Row],[Severity]]="Injury and up to 3 days off",2,IF(Table2[[#This Row],[Severity]]="Minor Injury, No time off",1,0)))))</f>
        <v>#VALUE!</v>
      </c>
      <c r="K32" t="e">
        <f t="shared" si="3"/>
        <v>#VALUE!</v>
      </c>
    </row>
    <row r="33" spans="9:11" x14ac:dyDescent="0.25">
      <c r="I33" t="e">
        <f>IF(Table2[[#This Row],[Likelihood]]="Certain",5,IF(Table2[[#This Row],[Likelihood]]="Very Likely",4,IF(Table2[[#This Row],[Likelihood]]="Likely",3,IF(Table2[[#This Row],[Likelihood]]="Unlikely",2,IF(Table2[[#This Row],[Likelihood]]="Very Unlikely",1,0)))))</f>
        <v>#VALUE!</v>
      </c>
      <c r="J33" t="e">
        <f>IF(Table2[[#This Row],[Severity]]="Death",5,IF(Table2[[#This Row],[Severity]]="Major Injury/Long Term Absence",4,IF(Table2[[#This Row],[Severity]]="Reportable Condition",3,IF(Table2[[#This Row],[Severity]]="Injury and up to 3 days off",2,IF(Table2[[#This Row],[Severity]]="Minor Injury, No time off",1,0)))))</f>
        <v>#VALUE!</v>
      </c>
      <c r="K33" t="e">
        <f t="shared" si="3"/>
        <v>#VALUE!</v>
      </c>
    </row>
    <row r="34" spans="9:11" x14ac:dyDescent="0.25">
      <c r="I34" t="e">
        <f>IF(Table2[[#This Row],[Likelihood]]="Certain",5,IF(Table2[[#This Row],[Likelihood]]="Very Likely",4,IF(Table2[[#This Row],[Likelihood]]="Likely",3,IF(Table2[[#This Row],[Likelihood]]="Unlikely",2,IF(Table2[[#This Row],[Likelihood]]="Very Unlikely",1,0)))))</f>
        <v>#VALUE!</v>
      </c>
      <c r="J34" t="e">
        <f>IF(Table2[[#This Row],[Severity]]="Death",5,IF(Table2[[#This Row],[Severity]]="Major Injury/Long Term Absence",4,IF(Table2[[#This Row],[Severity]]="Reportable Condition",3,IF(Table2[[#This Row],[Severity]]="Injury and up to 3 days off",2,IF(Table2[[#This Row],[Severity]]="Minor Injury, No time off",1,0)))))</f>
        <v>#VALUE!</v>
      </c>
      <c r="K34" t="e">
        <f t="shared" si="3"/>
        <v>#VALUE!</v>
      </c>
    </row>
    <row r="35" spans="9:11" x14ac:dyDescent="0.25">
      <c r="I35" t="e">
        <f>IF(Table2[[#This Row],[Likelihood]]="Certain",5,IF(Table2[[#This Row],[Likelihood]]="Very Likely",4,IF(Table2[[#This Row],[Likelihood]]="Likely",3,IF(Table2[[#This Row],[Likelihood]]="Unlikely",2,IF(Table2[[#This Row],[Likelihood]]="Very Unlikely",1,0)))))</f>
        <v>#VALUE!</v>
      </c>
      <c r="J35" t="e">
        <f>IF(Table2[[#This Row],[Severity]]="Death",5,IF(Table2[[#This Row],[Severity]]="Major Injury/Long Term Absence",4,IF(Table2[[#This Row],[Severity]]="Reportable Condition",3,IF(Table2[[#This Row],[Severity]]="Injury and up to 3 days off",2,IF(Table2[[#This Row],[Severity]]="Minor Injury, No time off",1,0)))))</f>
        <v>#VALUE!</v>
      </c>
      <c r="K35" t="e">
        <f t="shared" si="3"/>
        <v>#VALUE!</v>
      </c>
    </row>
    <row r="36" spans="9:11" x14ac:dyDescent="0.25">
      <c r="I36" t="e">
        <f>IF(Table2[[#This Row],[Likelihood]]="Certain",5,IF(Table2[[#This Row],[Likelihood]]="Very Likely",4,IF(Table2[[#This Row],[Likelihood]]="Likely",3,IF(Table2[[#This Row],[Likelihood]]="Unlikely",2,IF(Table2[[#This Row],[Likelihood]]="Very Unlikely",1,0)))))</f>
        <v>#VALUE!</v>
      </c>
      <c r="J36" t="e">
        <f>IF(Table2[[#This Row],[Severity]]="Death",5,IF(Table2[[#This Row],[Severity]]="Major Injury/Long Term Absence",4,IF(Table2[[#This Row],[Severity]]="Reportable Condition",3,IF(Table2[[#This Row],[Severity]]="Injury and up to 3 days off",2,IF(Table2[[#This Row],[Severity]]="Minor Injury, No time off",1,0)))))</f>
        <v>#VALUE!</v>
      </c>
      <c r="K36" t="e">
        <f t="shared" si="3"/>
        <v>#VALUE!</v>
      </c>
    </row>
    <row r="37" spans="9:11" x14ac:dyDescent="0.25">
      <c r="I37" t="e">
        <f>IF(Table2[[#This Row],[Likelihood]]="Certain",5,IF(Table2[[#This Row],[Likelihood]]="Very Likely",4,IF(Table2[[#This Row],[Likelihood]]="Likely",3,IF(Table2[[#This Row],[Likelihood]]="Unlikely",2,IF(Table2[[#This Row],[Likelihood]]="Very Unlikely",1,0)))))</f>
        <v>#VALUE!</v>
      </c>
      <c r="J37" t="e">
        <f>IF(Table2[[#This Row],[Severity]]="Death",5,IF(Table2[[#This Row],[Severity]]="Major Injury/Long Term Absence",4,IF(Table2[[#This Row],[Severity]]="Reportable Condition",3,IF(Table2[[#This Row],[Severity]]="Injury and up to 3 days off",2,IF(Table2[[#This Row],[Severity]]="Minor Injury, No time off",1,0)))))</f>
        <v>#VALUE!</v>
      </c>
      <c r="K37" t="e">
        <f t="shared" si="3"/>
        <v>#VALUE!</v>
      </c>
    </row>
    <row r="38" spans="9:11" x14ac:dyDescent="0.25">
      <c r="I38" t="e">
        <f>IF(Table2[[#This Row],[Likelihood]]="Certain",5,IF(Table2[[#This Row],[Likelihood]]="Very Likely",4,IF(Table2[[#This Row],[Likelihood]]="Likely",3,IF(Table2[[#This Row],[Likelihood]]="Unlikely",2,IF(Table2[[#This Row],[Likelihood]]="Very Unlikely",1,0)))))</f>
        <v>#VALUE!</v>
      </c>
      <c r="J38" t="e">
        <f>IF(Table2[[#This Row],[Severity]]="Death",5,IF(Table2[[#This Row],[Severity]]="Major Injury/Long Term Absence",4,IF(Table2[[#This Row],[Severity]]="Reportable Condition",3,IF(Table2[[#This Row],[Severity]]="Injury and up to 3 days off",2,IF(Table2[[#This Row],[Severity]]="Minor Injury, No time off",1,0)))))</f>
        <v>#VALUE!</v>
      </c>
      <c r="K38" t="e">
        <f t="shared" si="3"/>
        <v>#VALUE!</v>
      </c>
    </row>
    <row r="39" spans="9:11" x14ac:dyDescent="0.25">
      <c r="I39" t="e">
        <f>IF(Table2[[#This Row],[Likelihood]]="Certain",5,IF(Table2[[#This Row],[Likelihood]]="Very Likely",4,IF(Table2[[#This Row],[Likelihood]]="Likely",3,IF(Table2[[#This Row],[Likelihood]]="Unlikely",2,IF(Table2[[#This Row],[Likelihood]]="Very Unlikely",1,0)))))</f>
        <v>#VALUE!</v>
      </c>
      <c r="J39" t="e">
        <f>IF(Table2[[#This Row],[Severity]]="Death",5,IF(Table2[[#This Row],[Severity]]="Major Injury/Long Term Absence",4,IF(Table2[[#This Row],[Severity]]="Reportable Condition",3,IF(Table2[[#This Row],[Severity]]="Injury and up to 3 days off",2,IF(Table2[[#This Row],[Severity]]="Minor Injury, No time off",1,0)))))</f>
        <v>#VALUE!</v>
      </c>
      <c r="K39" t="e">
        <f t="shared" si="3"/>
        <v>#VALUE!</v>
      </c>
    </row>
    <row r="40" spans="9:11" x14ac:dyDescent="0.25">
      <c r="I40" t="e">
        <f>IF(Table2[[#This Row],[Likelihood]]="Certain",5,IF(Table2[[#This Row],[Likelihood]]="Very Likely",4,IF(Table2[[#This Row],[Likelihood]]="Likely",3,IF(Table2[[#This Row],[Likelihood]]="Unlikely",2,IF(Table2[[#This Row],[Likelihood]]="Very Unlikely",1,0)))))</f>
        <v>#VALUE!</v>
      </c>
      <c r="J40" t="e">
        <f>IF(Table2[[#This Row],[Severity]]="Death",5,IF(Table2[[#This Row],[Severity]]="Major Injury/Long Term Absence",4,IF(Table2[[#This Row],[Severity]]="Reportable Condition",3,IF(Table2[[#This Row],[Severity]]="Injury and up to 3 days off",2,IF(Table2[[#This Row],[Severity]]="Minor Injury, No time off",1,0)))))</f>
        <v>#VALUE!</v>
      </c>
      <c r="K40" t="e">
        <f t="shared" si="3"/>
        <v>#VALUE!</v>
      </c>
    </row>
    <row r="41" spans="9:11" x14ac:dyDescent="0.25">
      <c r="I41" t="e">
        <f>IF(Table2[[#This Row],[Likelihood]]="Certain",5,IF(Table2[[#This Row],[Likelihood]]="Very Likely",4,IF(Table2[[#This Row],[Likelihood]]="Likely",3,IF(Table2[[#This Row],[Likelihood]]="Unlikely",2,IF(Table2[[#This Row],[Likelihood]]="Very Unlikely",1,0)))))</f>
        <v>#VALUE!</v>
      </c>
      <c r="J41" t="e">
        <f>IF(Table2[[#This Row],[Severity]]="Death",5,IF(Table2[[#This Row],[Severity]]="Major Injury/Long Term Absence",4,IF(Table2[[#This Row],[Severity]]="Reportable Condition",3,IF(Table2[[#This Row],[Severity]]="Injury and up to 3 days off",2,IF(Table2[[#This Row],[Severity]]="Minor Injury, No time off",1,0)))))</f>
        <v>#VALUE!</v>
      </c>
      <c r="K41" t="e">
        <f t="shared" si="3"/>
        <v>#VALUE!</v>
      </c>
    </row>
    <row r="42" spans="9:11" x14ac:dyDescent="0.25">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ref="K42:K71" si="4">I42*J42</f>
        <v>#VALUE!</v>
      </c>
    </row>
    <row r="43" spans="9:11" x14ac:dyDescent="0.25">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4"/>
        <v>#VALUE!</v>
      </c>
    </row>
    <row r="44" spans="9:11" x14ac:dyDescent="0.25">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4"/>
        <v>#VALUE!</v>
      </c>
    </row>
    <row r="45" spans="9:11" x14ac:dyDescent="0.25">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4"/>
        <v>#VALUE!</v>
      </c>
    </row>
    <row r="46" spans="9:11" x14ac:dyDescent="0.25">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4"/>
        <v>#VALUE!</v>
      </c>
    </row>
    <row r="47" spans="9:11" x14ac:dyDescent="0.25">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4"/>
        <v>#VALUE!</v>
      </c>
    </row>
    <row r="48" spans="9:11" x14ac:dyDescent="0.25">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4"/>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4"/>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4"/>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4"/>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4"/>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4"/>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ref="K72:K127" si="5">I72*J72</f>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5"/>
        <v>#VALUE!</v>
      </c>
    </row>
  </sheetData>
  <mergeCells count="8">
    <mergeCell ref="C27:G27"/>
    <mergeCell ref="C28:G28"/>
    <mergeCell ref="C25:G25"/>
    <mergeCell ref="C29:G29"/>
    <mergeCell ref="B2:D2"/>
    <mergeCell ref="C23:G23"/>
    <mergeCell ref="C24:G24"/>
    <mergeCell ref="C26:G26"/>
  </mergeCells>
  <conditionalFormatting sqref="G10:G22">
    <cfRule type="cellIs" dxfId="11" priority="1" operator="equal">
      <formula>"No"</formula>
    </cfRule>
    <cfRule type="cellIs" dxfId="10" priority="2" operator="equal">
      <formula>"Yes"</formula>
    </cfRule>
  </conditionalFormatting>
  <pageMargins left="0.7" right="0.7" top="0.75" bottom="0.75" header="0.3" footer="0.3"/>
  <pageSetup paperSize="9"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F10:F22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E10:E22</xm:sqref>
        </x14:dataValidation>
        <x14:dataValidation type="list" allowBlank="1" showInputMessage="1" showErrorMessage="1" xr:uid="{00000000-0002-0000-0000-000001000000}">
          <x14:formula1>
            <xm:f>Lookup!$D$4:$D$8</xm:f>
          </x14:formula1>
          <xm:sqref>D10:D22</xm:sqref>
        </x14:dataValidation>
        <x14:dataValidation type="list" allowBlank="1" showInputMessage="1" showErrorMessage="1" xr:uid="{00000000-0002-0000-0000-000002000000}">
          <x14:formula1>
            <xm:f>Lookup!$C$13:$C$14</xm:f>
          </x14:formula1>
          <xm:sqref>G9:G22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8B59-C22F-4D51-8A09-9D0E5A2ADA01}">
  <dimension ref="A1:G13"/>
  <sheetViews>
    <sheetView workbookViewId="0">
      <selection sqref="A1:XFD1048576"/>
    </sheetView>
  </sheetViews>
  <sheetFormatPr defaultRowHeight="15" x14ac:dyDescent="0.25"/>
  <cols>
    <col min="1" max="1" width="31.140625" style="23" bestFit="1" customWidth="1"/>
    <col min="2" max="2" width="56" style="23" customWidth="1"/>
    <col min="3" max="3" width="8.7109375" style="23" bestFit="1" customWidth="1"/>
    <col min="4" max="4" width="5" style="23" customWidth="1"/>
    <col min="5" max="5" width="32.42578125" style="23" bestFit="1" customWidth="1"/>
    <col min="6" max="6" width="58.85546875" style="23" customWidth="1"/>
    <col min="7" max="7" width="9.85546875" style="23" customWidth="1"/>
    <col min="8" max="16384" width="9.140625" style="23"/>
  </cols>
  <sheetData>
    <row r="1" spans="1:7" ht="24" thickBot="1" x14ac:dyDescent="0.3">
      <c r="A1" s="64" t="s">
        <v>60</v>
      </c>
      <c r="B1" s="65"/>
      <c r="C1" s="66"/>
      <c r="E1" s="67" t="s">
        <v>61</v>
      </c>
      <c r="F1" s="68"/>
      <c r="G1" s="69"/>
    </row>
    <row r="2" spans="1:7" ht="19.5" thickBot="1" x14ac:dyDescent="0.3">
      <c r="A2" s="24" t="s">
        <v>62</v>
      </c>
      <c r="B2" s="24" t="s">
        <v>63</v>
      </c>
      <c r="C2" s="24" t="s">
        <v>64</v>
      </c>
      <c r="E2" s="24" t="s">
        <v>62</v>
      </c>
      <c r="F2" s="24" t="s">
        <v>63</v>
      </c>
      <c r="G2" s="24" t="s">
        <v>64</v>
      </c>
    </row>
    <row r="3" spans="1:7" ht="30.75" thickBot="1" x14ac:dyDescent="0.3">
      <c r="A3" s="25" t="s">
        <v>65</v>
      </c>
      <c r="B3" s="26" t="s">
        <v>66</v>
      </c>
      <c r="C3" s="27">
        <v>1</v>
      </c>
      <c r="E3" s="28" t="s">
        <v>67</v>
      </c>
      <c r="F3" s="29" t="s">
        <v>68</v>
      </c>
      <c r="G3" s="30">
        <v>1</v>
      </c>
    </row>
    <row r="4" spans="1:7" ht="30.75" thickBot="1" x14ac:dyDescent="0.3">
      <c r="A4" s="25" t="s">
        <v>69</v>
      </c>
      <c r="B4" s="26" t="s">
        <v>70</v>
      </c>
      <c r="C4" s="27">
        <v>2</v>
      </c>
      <c r="E4" s="31" t="s">
        <v>22</v>
      </c>
      <c r="F4" s="32" t="s">
        <v>71</v>
      </c>
      <c r="G4" s="33">
        <v>2</v>
      </c>
    </row>
    <row r="5" spans="1:7" ht="45.75" thickBot="1" x14ac:dyDescent="0.3">
      <c r="A5" s="25" t="s">
        <v>72</v>
      </c>
      <c r="B5" s="26" t="s">
        <v>73</v>
      </c>
      <c r="C5" s="27">
        <v>3</v>
      </c>
      <c r="E5" s="31" t="s">
        <v>23</v>
      </c>
      <c r="F5" s="32" t="s">
        <v>74</v>
      </c>
      <c r="G5" s="33">
        <v>3</v>
      </c>
    </row>
    <row r="6" spans="1:7" ht="45.75" thickBot="1" x14ac:dyDescent="0.3">
      <c r="A6" s="25" t="s">
        <v>75</v>
      </c>
      <c r="B6" s="26" t="s">
        <v>76</v>
      </c>
      <c r="C6" s="27">
        <v>4</v>
      </c>
      <c r="E6" s="31" t="s">
        <v>77</v>
      </c>
      <c r="F6" s="32" t="s">
        <v>78</v>
      </c>
      <c r="G6" s="33">
        <v>4</v>
      </c>
    </row>
    <row r="7" spans="1:7" ht="45.75" thickBot="1" x14ac:dyDescent="0.3">
      <c r="A7" s="34" t="s">
        <v>79</v>
      </c>
      <c r="B7" s="29" t="s">
        <v>80</v>
      </c>
      <c r="C7" s="30">
        <v>5</v>
      </c>
      <c r="E7" s="28" t="s">
        <v>12</v>
      </c>
      <c r="F7" s="35" t="s">
        <v>81</v>
      </c>
      <c r="G7" s="28">
        <v>5</v>
      </c>
    </row>
    <row r="8" spans="1:7" ht="18.75" x14ac:dyDescent="0.3">
      <c r="A8" s="36"/>
      <c r="B8" s="70" t="s">
        <v>82</v>
      </c>
      <c r="C8" s="70"/>
      <c r="D8" s="70"/>
      <c r="E8" s="70"/>
      <c r="F8" s="70"/>
      <c r="G8" s="36"/>
    </row>
    <row r="9" spans="1:7" ht="24.75" thickBot="1" x14ac:dyDescent="0.3">
      <c r="B9" s="71" t="s">
        <v>83</v>
      </c>
      <c r="C9" s="72"/>
      <c r="D9" s="72"/>
      <c r="E9" s="72"/>
      <c r="F9" s="72"/>
    </row>
    <row r="10" spans="1:7" ht="19.5" thickBot="1" x14ac:dyDescent="0.3">
      <c r="B10" s="73" t="s">
        <v>84</v>
      </c>
      <c r="C10" s="74"/>
      <c r="D10" s="74"/>
      <c r="E10" s="74"/>
      <c r="F10" s="75"/>
    </row>
    <row r="11" spans="1:7" x14ac:dyDescent="0.25">
      <c r="B11" s="37"/>
      <c r="C11" s="38"/>
      <c r="D11" s="39"/>
      <c r="E11" s="40"/>
      <c r="F11" s="41"/>
    </row>
    <row r="12" spans="1:7" x14ac:dyDescent="0.25">
      <c r="B12" s="42" t="s">
        <v>85</v>
      </c>
      <c r="C12" s="76" t="s">
        <v>86</v>
      </c>
      <c r="D12" s="77"/>
      <c r="E12" s="78"/>
      <c r="F12" s="43" t="s">
        <v>87</v>
      </c>
    </row>
    <row r="13" spans="1:7" ht="15.75" thickBot="1" x14ac:dyDescent="0.3">
      <c r="B13" s="44"/>
      <c r="C13" s="45"/>
      <c r="D13" s="46"/>
      <c r="E13" s="47"/>
      <c r="F13" s="48"/>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8914-F958-42B3-9554-FEDAA2879BD9}">
  <dimension ref="A1:B38"/>
  <sheetViews>
    <sheetView workbookViewId="0">
      <selection sqref="A1:XFD1048576"/>
    </sheetView>
  </sheetViews>
  <sheetFormatPr defaultRowHeight="15" x14ac:dyDescent="0.25"/>
  <sheetData>
    <row r="1" spans="1:2" ht="21" x14ac:dyDescent="0.35">
      <c r="A1" s="49" t="s">
        <v>88</v>
      </c>
    </row>
    <row r="6" spans="1:2" ht="15.75" x14ac:dyDescent="0.25">
      <c r="B6" s="50" t="s">
        <v>89</v>
      </c>
    </row>
    <row r="8" spans="1:2" x14ac:dyDescent="0.25">
      <c r="A8" s="51" t="s">
        <v>90</v>
      </c>
      <c r="B8" t="s">
        <v>91</v>
      </c>
    </row>
    <row r="9" spans="1:2" x14ac:dyDescent="0.25">
      <c r="A9" s="52"/>
      <c r="B9" t="s">
        <v>92</v>
      </c>
    </row>
    <row r="10" spans="1:2" x14ac:dyDescent="0.25">
      <c r="A10" s="52"/>
      <c r="B10" t="s">
        <v>93</v>
      </c>
    </row>
    <row r="11" spans="1:2" x14ac:dyDescent="0.25">
      <c r="A11" s="51" t="s">
        <v>94</v>
      </c>
      <c r="B11" t="s">
        <v>95</v>
      </c>
    </row>
    <row r="12" spans="1:2" x14ac:dyDescent="0.25">
      <c r="A12" s="52"/>
      <c r="B12" t="s">
        <v>96</v>
      </c>
    </row>
    <row r="13" spans="1:2" x14ac:dyDescent="0.25">
      <c r="A13" s="52"/>
    </row>
    <row r="14" spans="1:2" ht="15.75" x14ac:dyDescent="0.25">
      <c r="A14" s="52"/>
      <c r="B14" s="50" t="s">
        <v>97</v>
      </c>
    </row>
    <row r="15" spans="1:2" x14ac:dyDescent="0.25">
      <c r="A15" s="52"/>
    </row>
    <row r="16" spans="1:2" x14ac:dyDescent="0.25">
      <c r="A16" s="51" t="s">
        <v>90</v>
      </c>
      <c r="B16" t="s">
        <v>98</v>
      </c>
    </row>
    <row r="17" spans="1:2" x14ac:dyDescent="0.25">
      <c r="A17" s="52"/>
    </row>
    <row r="18" spans="1:2" ht="15.75" x14ac:dyDescent="0.25">
      <c r="A18" s="52"/>
      <c r="B18" s="50" t="s">
        <v>99</v>
      </c>
    </row>
    <row r="19" spans="1:2" x14ac:dyDescent="0.25">
      <c r="A19" s="52"/>
    </row>
    <row r="20" spans="1:2" x14ac:dyDescent="0.25">
      <c r="A20" s="51" t="s">
        <v>90</v>
      </c>
      <c r="B20" t="s">
        <v>100</v>
      </c>
    </row>
    <row r="21" spans="1:2" x14ac:dyDescent="0.25">
      <c r="A21" s="51"/>
    </row>
    <row r="22" spans="1:2" ht="15.75" x14ac:dyDescent="0.25">
      <c r="A22" s="51"/>
      <c r="B22" s="50" t="s">
        <v>101</v>
      </c>
    </row>
    <row r="23" spans="1:2" x14ac:dyDescent="0.25">
      <c r="A23" s="51"/>
    </row>
    <row r="24" spans="1:2" x14ac:dyDescent="0.25">
      <c r="A24" s="51" t="s">
        <v>90</v>
      </c>
      <c r="B24" t="s">
        <v>102</v>
      </c>
    </row>
    <row r="25" spans="1:2" x14ac:dyDescent="0.25">
      <c r="A25" s="51" t="s">
        <v>94</v>
      </c>
      <c r="B25" t="s">
        <v>103</v>
      </c>
    </row>
    <row r="34" spans="1:2" x14ac:dyDescent="0.25">
      <c r="A34" s="51" t="s">
        <v>104</v>
      </c>
      <c r="B34" t="s">
        <v>105</v>
      </c>
    </row>
    <row r="35" spans="1:2" x14ac:dyDescent="0.25">
      <c r="A35" s="51" t="s">
        <v>106</v>
      </c>
      <c r="B35" t="s">
        <v>107</v>
      </c>
    </row>
    <row r="36" spans="1:2" x14ac:dyDescent="0.25">
      <c r="A36" s="51" t="s">
        <v>108</v>
      </c>
      <c r="B36" t="s">
        <v>109</v>
      </c>
    </row>
    <row r="37" spans="1:2" x14ac:dyDescent="0.25">
      <c r="A37" s="51" t="s">
        <v>110</v>
      </c>
      <c r="B37" t="s">
        <v>111</v>
      </c>
    </row>
    <row r="38" spans="1:2" x14ac:dyDescent="0.25">
      <c r="A38" s="51" t="s">
        <v>112</v>
      </c>
      <c r="B38" t="s">
        <v>113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31FEA4-864B-4012-9457-EAD5AA3C656D}">
  <ds:schemaRefs>
    <ds:schemaRef ds:uri="http://purl.org/dc/elements/1.1/"/>
    <ds:schemaRef ds:uri="45534eab-e213-4ac7-be7b-6426934ec745"/>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FEAD313-A482-45B2-8ED0-EAFE06AC5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Clive</cp:lastModifiedBy>
  <cp:lastPrinted>2014-03-24T08:27:11Z</cp:lastPrinted>
  <dcterms:created xsi:type="dcterms:W3CDTF">2014-01-08T20:40:22Z</dcterms:created>
  <dcterms:modified xsi:type="dcterms:W3CDTF">2018-09-19T14:10:40Z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