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Clive\Desktop\TPAT RAs\"/>
    </mc:Choice>
  </mc:AlternateContent>
  <xr:revisionPtr revIDLastSave="0" documentId="13_ncr:1_{C147D66D-0D72-4D30-A9F2-7F20F374F319}" xr6:coauthVersionLast="37" xr6:coauthVersionMax="37" xr10:uidLastSave="{00000000-0000-0000-0000-000000000000}"/>
  <bookViews>
    <workbookView xWindow="360" yWindow="165" windowWidth="15315" windowHeight="5640" xr2:uid="{00000000-000D-0000-FFFF-FFFF00000000}"/>
  </bookViews>
  <sheets>
    <sheet name="Risk Assessment" sheetId="1" r:id="rId1"/>
    <sheet name="Risk" sheetId="4" r:id="rId2"/>
    <sheet name="Instructions" sheetId="5" r:id="rId3"/>
    <sheet name="Lookup" sheetId="2" state="hidden" r:id="rId4"/>
  </sheets>
  <definedNames>
    <definedName name="_xlnm.Print_Area" localSheetId="0">'Risk Assessment'!$B$1:$G$46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1" i="1" l="1"/>
  <c r="J12" i="1"/>
  <c r="J13" i="1"/>
  <c r="J14" i="1"/>
  <c r="J15" i="1"/>
  <c r="J16" i="1"/>
  <c r="J17" i="1"/>
  <c r="J18" i="1"/>
  <c r="J19" i="1"/>
  <c r="I13" i="1"/>
  <c r="I14" i="1"/>
  <c r="I15" i="1"/>
  <c r="I16" i="1"/>
  <c r="I17" i="1"/>
  <c r="K15" i="1" l="1"/>
  <c r="K16" i="1"/>
  <c r="F18" i="1" s="1"/>
  <c r="K14" i="1"/>
  <c r="F16" i="1" s="1"/>
  <c r="K13" i="1"/>
  <c r="F14" i="1" s="1"/>
  <c r="I18" i="1"/>
  <c r="K18" i="1" s="1"/>
  <c r="F20" i="1" s="1"/>
  <c r="I19" i="1"/>
  <c r="K19" i="1" s="1"/>
  <c r="F21" i="1" s="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1" i="1"/>
  <c r="K11" i="1" s="1"/>
  <c r="I12" i="1"/>
  <c r="K12" i="1" s="1"/>
  <c r="F13" i="1" s="1"/>
  <c r="J10" i="1"/>
  <c r="I10" i="1"/>
  <c r="K17" i="1"/>
  <c r="F19" i="1" s="1"/>
  <c r="F17" i="1" l="1"/>
  <c r="K103" i="1"/>
  <c r="K52" i="1"/>
  <c r="K116" i="1"/>
  <c r="K96" i="1"/>
  <c r="K84" i="1"/>
  <c r="K48" i="1"/>
  <c r="K88" i="1"/>
  <c r="K99" i="1"/>
  <c r="K75" i="1"/>
  <c r="K71" i="1"/>
  <c r="K51" i="1"/>
  <c r="K100" i="1"/>
  <c r="K72" i="1"/>
  <c r="K64" i="1"/>
  <c r="K56" i="1"/>
  <c r="K122" i="1"/>
  <c r="K90" i="1"/>
  <c r="K70" i="1"/>
  <c r="K58" i="1"/>
  <c r="K46" i="1"/>
  <c r="K112" i="1"/>
  <c r="K104" i="1"/>
  <c r="K68" i="1"/>
  <c r="K60" i="1"/>
  <c r="K44" i="1"/>
  <c r="K113" i="1"/>
  <c r="K105" i="1"/>
  <c r="K101" i="1"/>
  <c r="K97" i="1"/>
  <c r="K89" i="1"/>
  <c r="K85" i="1"/>
  <c r="K81" i="1"/>
  <c r="K77" i="1"/>
  <c r="K69" i="1"/>
  <c r="K65" i="1"/>
  <c r="K61" i="1"/>
  <c r="K53" i="1"/>
  <c r="K45" i="1"/>
  <c r="K40" i="1"/>
  <c r="F40" i="1" s="1"/>
  <c r="K92" i="1"/>
  <c r="K119" i="1"/>
  <c r="K120" i="1"/>
  <c r="K127" i="1"/>
  <c r="K123" i="1"/>
  <c r="K115" i="1"/>
  <c r="K111" i="1"/>
  <c r="K107" i="1"/>
  <c r="K95" i="1"/>
  <c r="K87" i="1"/>
  <c r="K83" i="1"/>
  <c r="K79" i="1"/>
  <c r="K59" i="1"/>
  <c r="K55" i="1"/>
  <c r="K47" i="1"/>
  <c r="K10" i="1"/>
  <c r="F10" i="1" s="1"/>
  <c r="K73" i="1"/>
  <c r="K57" i="1"/>
  <c r="K124" i="1"/>
  <c r="K108" i="1"/>
  <c r="K80" i="1"/>
  <c r="K76" i="1"/>
  <c r="K39" i="1"/>
  <c r="K126" i="1"/>
  <c r="K91" i="1"/>
  <c r="K67" i="1"/>
  <c r="K63" i="1"/>
  <c r="K43" i="1"/>
  <c r="K42" i="1"/>
  <c r="K62" i="1"/>
  <c r="K117" i="1"/>
  <c r="K110" i="1"/>
  <c r="K98" i="1"/>
  <c r="K82" i="1"/>
  <c r="K66" i="1"/>
  <c r="K54" i="1"/>
  <c r="K118" i="1"/>
  <c r="K102" i="1"/>
  <c r="K86" i="1"/>
  <c r="K125" i="1"/>
  <c r="K121" i="1"/>
  <c r="K109" i="1"/>
  <c r="K93" i="1"/>
  <c r="K49" i="1"/>
  <c r="K106" i="1"/>
  <c r="K78" i="1"/>
  <c r="K41" i="1"/>
  <c r="K114" i="1"/>
  <c r="K94" i="1"/>
  <c r="K74" i="1"/>
  <c r="K50" i="1"/>
  <c r="K38" i="1"/>
  <c r="K37" i="1"/>
  <c r="F39" i="1" s="1"/>
  <c r="K36" i="1"/>
  <c r="K35" i="1"/>
  <c r="F38" i="1" s="1"/>
  <c r="K34" i="1"/>
  <c r="K33" i="1"/>
  <c r="F36" i="1" s="1"/>
  <c r="K32" i="1"/>
  <c r="F35" i="1" s="1"/>
  <c r="K31" i="1"/>
  <c r="F33" i="1" s="1"/>
  <c r="K30" i="1"/>
  <c r="F32" i="1" s="1"/>
  <c r="K29" i="1"/>
  <c r="F31" i="1" s="1"/>
  <c r="K28" i="1"/>
  <c r="F30" i="1" s="1"/>
  <c r="K27" i="1"/>
  <c r="F29" i="1" s="1"/>
  <c r="K26" i="1"/>
  <c r="F28" i="1" s="1"/>
  <c r="K25" i="1"/>
  <c r="F27" i="1" s="1"/>
  <c r="K24" i="1"/>
  <c r="F26" i="1" s="1"/>
  <c r="K23" i="1"/>
  <c r="F25" i="1" s="1"/>
  <c r="K22" i="1"/>
  <c r="F24" i="1" s="1"/>
  <c r="K21" i="1"/>
  <c r="F23" i="1" s="1"/>
  <c r="K20" i="1"/>
  <c r="F22" i="1" s="1"/>
  <c r="F37" i="1" l="1"/>
  <c r="F34" i="1"/>
</calcChain>
</file>

<file path=xl/sharedStrings.xml><?xml version="1.0" encoding="utf-8"?>
<sst xmlns="http://schemas.openxmlformats.org/spreadsheetml/2006/main" count="262" uniqueCount="159">
  <si>
    <t>Persons at risk</t>
  </si>
  <si>
    <t>Establishment Name</t>
  </si>
  <si>
    <t>Review Date</t>
  </si>
  <si>
    <t>Description Of Hazard</t>
  </si>
  <si>
    <t>Likelihood</t>
  </si>
  <si>
    <t>Severity</t>
  </si>
  <si>
    <t>Risk</t>
  </si>
  <si>
    <t>Are Control Methods Adequate</t>
  </si>
  <si>
    <t>Risk Factor</t>
  </si>
  <si>
    <t>Very Unlikely</t>
  </si>
  <si>
    <t>Injury and up to 3 days off</t>
  </si>
  <si>
    <t>Yes</t>
  </si>
  <si>
    <t>Certain</t>
  </si>
  <si>
    <t>Death</t>
  </si>
  <si>
    <t>No</t>
  </si>
  <si>
    <t>likelihood</t>
  </si>
  <si>
    <t>severity</t>
  </si>
  <si>
    <t>risk</t>
  </si>
  <si>
    <t>Minor Injury, No time off</t>
  </si>
  <si>
    <t>High 16-26</t>
  </si>
  <si>
    <t>Medium 9-15</t>
  </si>
  <si>
    <t>Low 1-8</t>
  </si>
  <si>
    <t>Unlikely</t>
  </si>
  <si>
    <t>Likely</t>
  </si>
  <si>
    <t>Reportable Condition</t>
  </si>
  <si>
    <t>Very Likely</t>
  </si>
  <si>
    <t>Major Injury/Long Term Absence</t>
  </si>
  <si>
    <t>Likelihod Factor</t>
  </si>
  <si>
    <t>NOTES &amp; APPROVAL</t>
  </si>
  <si>
    <t>Current Control Methods 
(Including Safe Working Practice)</t>
  </si>
  <si>
    <t>Date Created</t>
  </si>
  <si>
    <t>RISK ASSESSMENT: Medical - Management</t>
  </si>
  <si>
    <t>Person in charge</t>
  </si>
  <si>
    <t>Person supervising individuals with medical needs</t>
  </si>
  <si>
    <t>Information from parents</t>
  </si>
  <si>
    <t>Information from other agencies</t>
  </si>
  <si>
    <t>Staff awareness of condition</t>
  </si>
  <si>
    <t>First aid and specific medical skills training</t>
  </si>
  <si>
    <t>Disposal of waste</t>
  </si>
  <si>
    <t>Medication running low or needing replacement</t>
  </si>
  <si>
    <t>Daily diary</t>
  </si>
  <si>
    <t>Review of Health Care Plan</t>
  </si>
  <si>
    <t xml:space="preserve">Staff must be made aware of the individual conditions and requirements of those with medical needs. Information sheets with a photograph and with description of the condition, medication procedures and emergency procedures will be displayed in the staffroom and confidentially within the classroom/work area. </t>
  </si>
  <si>
    <t>Emergency Asthma pack</t>
  </si>
  <si>
    <t>Supply staff and staff absence</t>
  </si>
  <si>
    <t xml:space="preserve">The Health Care Plan must be reviewd at least annually or following major incidents or changes with parents and relevant professionals </t>
  </si>
  <si>
    <t>Notification of other parents</t>
  </si>
  <si>
    <t>Head injuries</t>
  </si>
  <si>
    <t>General first aid</t>
  </si>
  <si>
    <t>Temporary Medication</t>
  </si>
  <si>
    <t>Permission for emergency treatment</t>
  </si>
  <si>
    <t>Adult conditions</t>
  </si>
  <si>
    <t>Pregnancy</t>
  </si>
  <si>
    <t>Personal protective clothing and safety</t>
  </si>
  <si>
    <t>Sharps</t>
  </si>
  <si>
    <t>Calling emergency services</t>
  </si>
  <si>
    <t>Staff to be instructed, that if there is any doubt, then emergency services should be called. The school must display in the office area it's post code and OS coordinates to inform emergency services</t>
  </si>
  <si>
    <t>School trips, residential, camps etc</t>
  </si>
  <si>
    <t>Trip leader must ensure that adequate time is allowed, in advance, to enable training of extra staff to accompany children with medical needs. This training must be provided by a suitably qualified person</t>
  </si>
  <si>
    <t>Low 5</t>
  </si>
  <si>
    <t>Accident reporting</t>
  </si>
  <si>
    <t>Infectious conditions</t>
  </si>
  <si>
    <t xml:space="preserve">If a child is identified with an infectious disease then:
a)Other parents must be notified ie. Chickenpox
b)Check with Cornwall.org whether exclusion is required ie. Diarrhoea and vomiting, only return after 48 hours of all clear
</t>
  </si>
  <si>
    <t>Allergy notification to catering and lunchtime staff</t>
  </si>
  <si>
    <t>Catering and lunchtime staff to be made aware of children and their specific allergies</t>
  </si>
  <si>
    <t>Health Care Plan</t>
  </si>
  <si>
    <t>Adminstering medication</t>
  </si>
  <si>
    <t>When adminstering medication staff should:
a)check the child's name and the name on the medicine
b)check the prescribed dose
c)check the expiry date
d)check written instructions provided by the presriber on the label
e)if in doubt about any procedure do not administer the medicines and check with parents or health professional
f)in case of medicine refusal:
     i) do not force the child
    ii)record in records
   iii)follow agreed procedures as per policy or inividual health care
        plan
   iv)Inform the parents as soon as possible (on the same day)
    v)if the refusal results in an emergency follow school emergency 
       procedures</t>
  </si>
  <si>
    <t>Storage of medication and disposal</t>
  </si>
  <si>
    <t>Accompanying children to hospital etc</t>
  </si>
  <si>
    <t xml:space="preserve">The H&amp;S manager or a nominated responsible person will be nominated to manage medical processes, systems and provisions at the school
</t>
  </si>
  <si>
    <t xml:space="preserve">There will be a responsible person nominated to manage and supervise a specific individuals needs, medications and communications etc
</t>
  </si>
  <si>
    <t xml:space="preserve">Information must be obtained from the parents, recorded and updated including:
a)the child's condition
b)the level of the child's condition
c)likelihood of events occuring
d)any known triggers for these events
e)medication and procedures
f)information on GP and other involved agencies
</t>
  </si>
  <si>
    <t xml:space="preserve">Information must be obtained from the GP/consultant and other agencies with reference to safe working procedures and management of the condition
</t>
  </si>
  <si>
    <t xml:space="preserve">The responsible person nominated to manage and supervise a specific individuals needs must be first aid trained and specifically trained by a qualified person with reference to the specific needs, medication and emergency procedures etc. for the individual with medical need. Specific training to be updated annually, first aid training to be updated 3 yearly.
</t>
  </si>
  <si>
    <t xml:space="preserve">The H&amp;S manager will ensure a safe and appropriate system for the storage, collection and disposal of clinical waste
</t>
  </si>
  <si>
    <t xml:space="preserve">The parents will be reminded of their responsibility to renew or replace medication regularly and the person in school nominated to manage and supervise the individual will warn the parents when medication is getting low/need replacement
</t>
  </si>
  <si>
    <t xml:space="preserve">A medical diary must be kept daily and completed by both the school and the parents giving information eg.
a)Time and dosage of medication
b)Any known incidents
</t>
  </si>
  <si>
    <t xml:space="preserve">A nominated responsible person will ensure that the Emergency Asthma pack is in date and that stock is re-ordered as required
</t>
  </si>
  <si>
    <t xml:space="preserve">Supply staff must be made aware of any child with specific medical conditions in the class and who to contact if treatment is required and the location of the medication. The school must ensure that if key supervising staff are absent then other trained staff are available in an emergency
</t>
  </si>
  <si>
    <t xml:space="preserve">In the event of serious allergies, with parental permission, the school will inform other parents of foodstuffs to avoid bringing in to school
</t>
  </si>
  <si>
    <t xml:space="preserve">The school must inform parents if their child has had a head bang/injury and there must be a head injury advice sheet sent home with the child
</t>
  </si>
  <si>
    <t xml:space="preserve">If first aid has been given to a child it is good practice to notify the parents
</t>
  </si>
  <si>
    <t xml:space="preserve">All parents must sign an agreement that their child can receive emergency medical treatment in the event of an incident
</t>
  </si>
  <si>
    <t xml:space="preserve">Please refer to 'Management - Pregnant workers/visitors' risk assessment
</t>
  </si>
  <si>
    <t xml:space="preserve">Staff must be provided with and instructed to wear suitable PPE when dealing with bodily fluids. Staff must be aware of good handwashing/hygiene techniques and provided with appropriate materials and equipment.
</t>
  </si>
  <si>
    <t xml:space="preserve">An individual sharps box must be provided if injections, blood testing are required.
</t>
  </si>
  <si>
    <t xml:space="preserve">All accidents must be recorded in the accident/medical book and recorded to RIDDOR online with the HSE as appropriate
</t>
  </si>
  <si>
    <t xml:space="preserve">The information from parents, GPs, Consultants and other agencies must be used to formulate a Health Care Plan that will record such items as:
a)the child's condition
b)the level of the child's condition
c)likelihood of events happening and known triggers
d)medication and procedures
e)special requirements e.g. dietary needs
f)side effects of medication
g)What constitutes an emergency
g)In an emergency:
    i)what action to take
   ii)what not to do
  iii)who to contact
  iv)The role staff can play
</t>
  </si>
  <si>
    <t xml:space="preserve">Medication will be stored:
a)as per manufactures instructions
b)checked to be 'in date' 
c)stored in a secure, known and readily available location. 
d)medication must be in the manufacturers container or pharmacy labelled and the childs name and dosage must be clearly visible
e)Large amounts of medicine must not be stored
f)Disposal of medicines
   i)parents to dispose of medicines or,
  ii)school to dispose of at a local pharmacy
</t>
  </si>
  <si>
    <t xml:space="preserve">Medication will be stored as per manufactures instructions, checked to be 'in date' and stored in a secure, known and readily available location. All medication must be in the manufacturers container or pharmacy labelled and the childs name and dosage must be clearly visible
</t>
  </si>
  <si>
    <t xml:space="preserve">For staff and helpers with life threatening conditions the stipulations of this risk assessment applies but discussion reference confidentiality must occur. More than one person must be aware of the condition, able to treat the condition and know where medication is stored
</t>
  </si>
  <si>
    <t xml:space="preserve">If children are taken by ambulance to hospital they must be accompanied by a member of staff who must wait with them until the parents arrive
</t>
  </si>
  <si>
    <t>Sept 2018</t>
  </si>
  <si>
    <t>Adults and Students</t>
  </si>
  <si>
    <t>Sept 2019</t>
  </si>
  <si>
    <t>Assessor</t>
  </si>
  <si>
    <t>Clive Ellacott</t>
  </si>
  <si>
    <t>TPAT H&amp;S Manager</t>
  </si>
  <si>
    <t>John Eddy</t>
  </si>
  <si>
    <t>Trip/Activity Leader</t>
  </si>
  <si>
    <t>Headteacher/EVC</t>
  </si>
  <si>
    <t>Year Group/s</t>
  </si>
  <si>
    <t>Activity/Trip</t>
  </si>
  <si>
    <t>Date</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</si>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</sst>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applyBorder="1"/>
    <xf numFmtId="0" fontId="3" fillId="0" borderId="0" xfId="0" applyFont="1" applyFill="1" applyBorder="1"/>
    <xf numFmtId="0" fontId="6" fillId="0" borderId="0" xfId="0" applyFont="1" applyAlignment="1">
      <alignment horizontal="center" vertical="center"/>
    </xf>
    <xf numFmtId="0" fontId="6" fillId="0" borderId="0" xfId="0" applyNumberFormat="1"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Border="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0" fillId="0" borderId="0" xfId="0" applyAlignment="1">
      <alignment wrapText="1"/>
    </xf>
    <xf numFmtId="0" fontId="4" fillId="5" borderId="2" xfId="3" applyFont="1" applyFill="1" applyBorder="1" applyAlignment="1">
      <alignment wrapText="1"/>
    </xf>
    <xf numFmtId="0" fontId="0" fillId="5" borderId="2" xfId="3" applyFont="1" applyFill="1" applyBorder="1" applyAlignment="1">
      <alignment wrapText="1"/>
    </xf>
    <xf numFmtId="17" fontId="0" fillId="5" borderId="2" xfId="3" quotePrefix="1" applyNumberFormat="1" applyFont="1" applyFill="1" applyBorder="1" applyAlignment="1">
      <alignment horizontal="left" wrapText="1"/>
    </xf>
    <xf numFmtId="0" fontId="4" fillId="0" borderId="2" xfId="0" applyFont="1" applyBorder="1" applyAlignment="1">
      <alignment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NumberFormat="1" applyFont="1" applyAlignment="1">
      <alignment horizontal="center" vertical="center"/>
    </xf>
    <xf numFmtId="0" fontId="0" fillId="0" borderId="0" xfId="0" applyAlignment="1"/>
    <xf numFmtId="0" fontId="11"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1" fillId="0" borderId="0" xfId="0" applyFont="1" applyAlignment="1"/>
    <xf numFmtId="0" fontId="4" fillId="6" borderId="7" xfId="0" applyFont="1" applyFill="1" applyBorder="1" applyAlignment="1">
      <alignment vertical="center"/>
    </xf>
    <xf numFmtId="0" fontId="0" fillId="7" borderId="10" xfId="0" applyFill="1" applyBorder="1" applyAlignment="1"/>
    <xf numFmtId="0" fontId="0" fillId="7" borderId="11" xfId="0" applyFill="1" applyBorder="1" applyAlignment="1"/>
    <xf numFmtId="0" fontId="0" fillId="7" borderId="12" xfId="0" applyFill="1" applyBorder="1" applyAlignment="1"/>
    <xf numFmtId="0" fontId="0" fillId="8" borderId="7" xfId="0" applyFill="1" applyBorder="1" applyAlignment="1"/>
    <xf numFmtId="0" fontId="4" fillId="6" borderId="13"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applyAlignment="1"/>
    <xf numFmtId="0" fontId="0" fillId="7" borderId="16" xfId="0" applyFill="1" applyBorder="1" applyAlignment="1"/>
    <xf numFmtId="0" fontId="0" fillId="7" borderId="17" xfId="0" applyFill="1" applyBorder="1" applyAlignment="1"/>
    <xf numFmtId="0" fontId="0" fillId="7" borderId="9" xfId="0" applyFill="1" applyBorder="1" applyAlignment="1"/>
    <xf numFmtId="0" fontId="0" fillId="8" borderId="8" xfId="0" applyFill="1" applyBorder="1" applyAlignment="1"/>
    <xf numFmtId="0" fontId="9"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4" fillId="7" borderId="14" xfId="0" applyFont="1" applyFill="1" applyBorder="1" applyAlignment="1">
      <alignment horizontal="center"/>
    </xf>
    <xf numFmtId="0" fontId="4" fillId="7" borderId="0" xfId="0" applyFont="1" applyFill="1" applyBorder="1" applyAlignment="1">
      <alignment horizontal="center"/>
    </xf>
    <xf numFmtId="0" fontId="4" fillId="7" borderId="15" xfId="0" applyFont="1" applyFill="1" applyBorder="1" applyAlignment="1">
      <alignment horizontal="center"/>
    </xf>
  </cellXfs>
  <cellStyles count="5">
    <cellStyle name="40% - Accent1" xfId="3" builtinId="31"/>
    <cellStyle name="Accent1" xfId="2" builtinId="29"/>
    <cellStyle name="Heading 1" xfId="1" builtinId="16"/>
    <cellStyle name="Normal" xfId="0" builtinId="0"/>
    <cellStyle name="Output" xfId="4" builtinId="21"/>
  </cellStyles>
  <dxfs count="12">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3</xdr:row>
      <xdr:rowOff>9525</xdr:rowOff>
    </xdr:from>
    <xdr:to>
      <xdr:col>6</xdr:col>
      <xdr:colOff>514350</xdr:colOff>
      <xdr:row>7</xdr:row>
      <xdr:rowOff>38100</xdr:rowOff>
    </xdr:to>
    <xdr:pic>
      <xdr:nvPicPr>
        <xdr:cNvPr id="2" name="Picture 1" descr="Tpact colour">
          <a:extLst>
            <a:ext uri="{FF2B5EF4-FFF2-40B4-BE49-F238E27FC236}">
              <a16:creationId xmlns:a16="http://schemas.microsoft.com/office/drawing/2014/main" id="{7A90BC56-E230-4E75-B1B5-C2D19692D27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705475" y="666750"/>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B523DC72-0907-47EF-95F8-B89421FF102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7BA80251-4BDB-466E-A753-237CE442CEC7}"/>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27623091-B063-46B7-A0BC-AC67E6501FCB}"/>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G40" dataDxfId="6">
  <autoFilter ref="B9:G40" xr:uid="{00000000-0009-0000-0100-000002000000}"/>
  <tableColumns count="6">
    <tableColumn id="1" xr3:uid="{00000000-0010-0000-0000-000001000000}" name="Description Of Hazard" dataDxfId="5"/>
    <tableColumn id="3" xr3:uid="{00000000-0010-0000-0000-000003000000}" name="Current Control Methods _x000a_(Including Safe Working Practice)" dataDxfId="4"/>
    <tableColumn id="5" xr3:uid="{00000000-0010-0000-0000-000005000000}" name="Severity" dataDxfId="3"/>
    <tableColumn id="4" xr3:uid="{00000000-0010-0000-0000-000004000000}" name="Likelihood" dataDxfId="2"/>
    <tableColumn id="6" xr3:uid="{00000000-0010-0000-0000-000006000000}" name="Risk" dataDxfId="1">
      <calculatedColumnFormula>CONCATENATE(IF(K10&gt;15,"High",IF(K10&gt;8,"Medium",IF(K10&gt;1,"Low","")))," ",K10)</calculatedColumnFormula>
    </tableColumn>
    <tableColumn id="7" xr3:uid="{00000000-0010-0000-0000-000007000000}" name="Are Control Methods Adequat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27"/>
  <sheetViews>
    <sheetView tabSelected="1" zoomScaleNormal="100" workbookViewId="0">
      <selection activeCell="H47" sqref="H47"/>
    </sheetView>
  </sheetViews>
  <sheetFormatPr defaultRowHeight="15" x14ac:dyDescent="0.25"/>
  <cols>
    <col min="2" max="2" width="20.85546875" style="14" customWidth="1"/>
    <col min="3" max="3" width="54.28515625" style="14" customWidth="1"/>
    <col min="4" max="4" width="15" customWidth="1"/>
    <col min="5" max="5" width="12.7109375" customWidth="1"/>
    <col min="6" max="6" width="7.5703125" customWidth="1"/>
    <col min="7" max="7" width="10.5703125" customWidth="1"/>
    <col min="8" max="8" width="20.7109375" customWidth="1"/>
    <col min="9" max="9" width="6.42578125" hidden="1" customWidth="1"/>
    <col min="10" max="10" width="4.85546875" hidden="1" customWidth="1"/>
    <col min="11" max="11" width="7.28515625" hidden="1" customWidth="1"/>
    <col min="14" max="14" width="12.85546875" customWidth="1"/>
    <col min="15" max="15" width="10.42578125" customWidth="1"/>
  </cols>
  <sheetData>
    <row r="2" spans="2:15" ht="20.25" thickBot="1" x14ac:dyDescent="0.35">
      <c r="B2" s="62" t="s">
        <v>31</v>
      </c>
      <c r="C2" s="62"/>
      <c r="D2" s="62"/>
    </row>
    <row r="3" spans="2:15" ht="16.5" thickTop="1" thickBot="1" x14ac:dyDescent="0.3"/>
    <row r="4" spans="2:15" ht="15.75" thickBot="1" x14ac:dyDescent="0.3">
      <c r="B4" s="15" t="s">
        <v>1</v>
      </c>
      <c r="C4" s="16"/>
      <c r="D4" s="4"/>
      <c r="E4" s="4"/>
      <c r="O4" s="4"/>
    </row>
    <row r="5" spans="2:15" ht="15.75" thickBot="1" x14ac:dyDescent="0.3">
      <c r="B5" s="15" t="s">
        <v>30</v>
      </c>
      <c r="C5" s="17" t="s">
        <v>93</v>
      </c>
      <c r="D5" s="4"/>
      <c r="E5" s="4"/>
      <c r="O5" s="4"/>
    </row>
    <row r="6" spans="2:15" ht="15.75" thickBot="1" x14ac:dyDescent="0.3">
      <c r="B6" s="15" t="s">
        <v>0</v>
      </c>
      <c r="C6" s="16" t="s">
        <v>94</v>
      </c>
      <c r="D6" s="4"/>
      <c r="E6" s="4"/>
      <c r="O6" s="4"/>
    </row>
    <row r="7" spans="2:15" ht="15.75" thickBot="1" x14ac:dyDescent="0.3">
      <c r="B7" s="15" t="s">
        <v>2</v>
      </c>
      <c r="C7" s="17" t="s">
        <v>95</v>
      </c>
      <c r="D7" s="5"/>
      <c r="E7" s="5"/>
      <c r="O7" s="5"/>
    </row>
    <row r="9" spans="2:15" ht="60" x14ac:dyDescent="0.25">
      <c r="B9" s="3" t="s">
        <v>3</v>
      </c>
      <c r="C9" s="3" t="s">
        <v>29</v>
      </c>
      <c r="D9" s="1" t="s">
        <v>5</v>
      </c>
      <c r="E9" s="1" t="s">
        <v>4</v>
      </c>
      <c r="F9" s="1" t="s">
        <v>6</v>
      </c>
      <c r="G9" s="2" t="s">
        <v>7</v>
      </c>
      <c r="I9" t="s">
        <v>27</v>
      </c>
      <c r="J9" t="s">
        <v>5</v>
      </c>
      <c r="K9" t="s">
        <v>8</v>
      </c>
      <c r="O9" s="1"/>
    </row>
    <row r="10" spans="2:15" ht="51" x14ac:dyDescent="0.25">
      <c r="B10" s="13" t="s">
        <v>32</v>
      </c>
      <c r="C10" s="13" t="s">
        <v>70</v>
      </c>
      <c r="D10" s="12" t="s">
        <v>13</v>
      </c>
      <c r="E10" s="12" t="s">
        <v>9</v>
      </c>
      <c r="F10" s="6" t="str">
        <f t="shared" ref="F10" si="0">CONCATENATE(IF(K10&gt;15,"High",IF(K10&gt;8,"Medium",IF(K10&gt;1,"Low","")))," ",K10)</f>
        <v>Low 5</v>
      </c>
      <c r="G10" s="6" t="s">
        <v>11</v>
      </c>
      <c r="I10">
        <f>IF(Table2[[#This Row],[Likelihood]]="Certain",5,IF(Table2[[#This Row],[Likelihood]]="Very Likely",4,IF(Table2[[#This Row],[Likelihood]]="Likely",3,IF(Table2[[#This Row],[Likelihood]]="Unlikely",2,IF(Table2[[#This Row],[Likelihood]]="Very Unlikely",1,0)))))</f>
        <v>1</v>
      </c>
      <c r="J10">
        <f>IF(Table2[[#This Row],[Severity]]="Death",5,IF(Table2[[#This Row],[Severity]]="Major Injury/Long Term Absence",4,IF(Table2[[#This Row],[Severity]]="Reportable Condition",3,IF(Table2[[#This Row],[Severity]]="Injury and up to 3 days off",2,IF(Table2[[#This Row],[Severity]]="Minor Injury, No time off",1,0)))))</f>
        <v>5</v>
      </c>
      <c r="K10">
        <f t="shared" ref="K10:K21" si="1">I10*J10</f>
        <v>5</v>
      </c>
      <c r="O10" s="3"/>
    </row>
    <row r="11" spans="2:15" ht="38.25" x14ac:dyDescent="0.25">
      <c r="B11" s="19" t="s">
        <v>60</v>
      </c>
      <c r="C11" s="19" t="s">
        <v>87</v>
      </c>
      <c r="D11" s="20" t="s">
        <v>13</v>
      </c>
      <c r="E11" s="21" t="s">
        <v>9</v>
      </c>
      <c r="F11" s="22" t="s">
        <v>59</v>
      </c>
      <c r="G11" s="6" t="s">
        <v>11</v>
      </c>
      <c r="I11">
        <f>IF(Table2[[#This Row],[Likelihood]]="Certain",5,IF(Table2[[#This Row],[Likelihood]]="Very Likely",4,IF(Table2[[#This Row],[Likelihood]]="Likely",3,IF(Table2[[#This Row],[Likelihood]]="Unlikely",2,IF(Table2[[#This Row],[Likelihood]]="Very Unlikely",1,0)))))</f>
        <v>1</v>
      </c>
      <c r="J11">
        <f>IF(Table2[[#This Row],[Severity]]="Death",5,IF(Table2[[#This Row],[Severity]]="Major Injury/Long Term Absence",4,IF(Table2[[#This Row],[Severity]]="Reportable Condition",3,IF(Table2[[#This Row],[Severity]]="Injury and up to 3 days off",2,IF(Table2[[#This Row],[Severity]]="Minor Injury, No time off",1,0)))))</f>
        <v>5</v>
      </c>
      <c r="K11">
        <f t="shared" si="1"/>
        <v>5</v>
      </c>
      <c r="O11" s="1"/>
    </row>
    <row r="12" spans="2:15" ht="51" x14ac:dyDescent="0.25">
      <c r="B12" s="13" t="s">
        <v>33</v>
      </c>
      <c r="C12" s="13" t="s">
        <v>71</v>
      </c>
      <c r="D12" s="12" t="s">
        <v>13</v>
      </c>
      <c r="E12" s="6" t="s">
        <v>9</v>
      </c>
      <c r="F12" s="6" t="s">
        <v>59</v>
      </c>
      <c r="G12" s="6" t="s">
        <v>11</v>
      </c>
      <c r="I12">
        <f>IF(Table2[[#This Row],[Likelihood]]="Certain",5,IF(Table2[[#This Row],[Likelihood]]="Very Likely",4,IF(Table2[[#This Row],[Likelihood]]="Likely",3,IF(Table2[[#This Row],[Likelihood]]="Unlikely",2,IF(Table2[[#This Row],[Likelihood]]="Very Unlikely",1,0)))))</f>
        <v>1</v>
      </c>
      <c r="J12">
        <f>IF(Table2[[#This Row],[Severity]]="Death",5,IF(Table2[[#This Row],[Severity]]="Major Injury/Long Term Absence",4,IF(Table2[[#This Row],[Severity]]="Reportable Condition",3,IF(Table2[[#This Row],[Severity]]="Injury and up to 3 days off",2,IF(Table2[[#This Row],[Severity]]="Minor Injury, No time off",1,0)))))</f>
        <v>5</v>
      </c>
      <c r="K12">
        <f t="shared" si="1"/>
        <v>5</v>
      </c>
      <c r="O12" s="1"/>
    </row>
    <row r="13" spans="2:15" ht="114.75" x14ac:dyDescent="0.25">
      <c r="B13" s="13" t="s">
        <v>34</v>
      </c>
      <c r="C13" s="13" t="s">
        <v>72</v>
      </c>
      <c r="D13" s="12" t="s">
        <v>13</v>
      </c>
      <c r="E13" s="6" t="s">
        <v>9</v>
      </c>
      <c r="F13" s="6" t="str">
        <f>CONCATENATE(IF(K12&gt;15,"High",IF(K12&gt;8,"Medium",IF(K12&gt;1,"Low","")))," ",K12)</f>
        <v>Low 5</v>
      </c>
      <c r="G13" s="6" t="s">
        <v>11</v>
      </c>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5</v>
      </c>
      <c r="K13">
        <f t="shared" si="1"/>
        <v>5</v>
      </c>
      <c r="O13" s="1"/>
    </row>
    <row r="14" spans="2:15" ht="51" x14ac:dyDescent="0.25">
      <c r="B14" s="13" t="s">
        <v>35</v>
      </c>
      <c r="C14" s="13" t="s">
        <v>73</v>
      </c>
      <c r="D14" s="12" t="s">
        <v>13</v>
      </c>
      <c r="E14" s="6" t="s">
        <v>9</v>
      </c>
      <c r="F14" s="6" t="str">
        <f>CONCATENATE(IF(K13&gt;15,"High",IF(K13&gt;8,"Medium",IF(K13&gt;1,"Low","")))," ",K13)</f>
        <v>Low 5</v>
      </c>
      <c r="G14" s="6" t="s">
        <v>11</v>
      </c>
      <c r="I14">
        <f>IF(Table2[[#This Row],[Likelihood]]="Certain",5,IF(Table2[[#This Row],[Likelihood]]="Very Likely",4,IF(Table2[[#This Row],[Likelihood]]="Likely",3,IF(Table2[[#This Row],[Likelihood]]="Unlikely",2,IF(Table2[[#This Row],[Likelihood]]="Very Unlikely",1,0)))))</f>
        <v>1</v>
      </c>
      <c r="J14">
        <f>IF(Table2[[#This Row],[Severity]]="Death",5,IF(Table2[[#This Row],[Severity]]="Major Injury/Long Term Absence",4,IF(Table2[[#This Row],[Severity]]="Reportable Condition",3,IF(Table2[[#This Row],[Severity]]="Injury and up to 3 days off",2,IF(Table2[[#This Row],[Severity]]="Minor Injury, No time off",1,0)))))</f>
        <v>5</v>
      </c>
      <c r="K14">
        <f t="shared" si="1"/>
        <v>5</v>
      </c>
      <c r="O14" s="1"/>
    </row>
    <row r="15" spans="2:15" ht="204" x14ac:dyDescent="0.25">
      <c r="B15" s="19" t="s">
        <v>65</v>
      </c>
      <c r="C15" s="19" t="s">
        <v>88</v>
      </c>
      <c r="D15" s="20" t="s">
        <v>13</v>
      </c>
      <c r="E15" s="21" t="s">
        <v>9</v>
      </c>
      <c r="F15" s="22" t="s">
        <v>59</v>
      </c>
      <c r="G15" s="21" t="s">
        <v>11</v>
      </c>
      <c r="I15">
        <f>IF(Table2[[#This Row],[Likelihood]]="Certain",5,IF(Table2[[#This Row],[Likelihood]]="Very Likely",4,IF(Table2[[#This Row],[Likelihood]]="Likely",3,IF(Table2[[#This Row],[Likelihood]]="Unlikely",2,IF(Table2[[#This Row],[Likelihood]]="Very Unlikely",1,0)))))</f>
        <v>1</v>
      </c>
      <c r="J15">
        <f>IF(Table2[[#This Row],[Severity]]="Death",5,IF(Table2[[#This Row],[Severity]]="Major Injury/Long Term Absence",4,IF(Table2[[#This Row],[Severity]]="Reportable Condition",3,IF(Table2[[#This Row],[Severity]]="Injury and up to 3 days off",2,IF(Table2[[#This Row],[Severity]]="Minor Injury, No time off",1,0)))))</f>
        <v>5</v>
      </c>
      <c r="K15">
        <f t="shared" si="1"/>
        <v>5</v>
      </c>
      <c r="O15" s="1"/>
    </row>
    <row r="16" spans="2:15" ht="76.5" x14ac:dyDescent="0.25">
      <c r="B16" s="13" t="s">
        <v>36</v>
      </c>
      <c r="C16" s="13" t="s">
        <v>42</v>
      </c>
      <c r="D16" s="12" t="s">
        <v>13</v>
      </c>
      <c r="E16" s="6" t="s">
        <v>9</v>
      </c>
      <c r="F16" s="6" t="str">
        <f>CONCATENATE(IF(K14&gt;15,"High",IF(K14&gt;8,"Medium",IF(K14&gt;1,"Low","")))," ",K14)</f>
        <v>Low 5</v>
      </c>
      <c r="G16" s="6" t="s">
        <v>11</v>
      </c>
      <c r="I16">
        <f>IF(Table2[[#This Row],[Likelihood]]="Certain",5,IF(Table2[[#This Row],[Likelihood]]="Very Likely",4,IF(Table2[[#This Row],[Likelihood]]="Likely",3,IF(Table2[[#This Row],[Likelihood]]="Unlikely",2,IF(Table2[[#This Row],[Likelihood]]="Very Unlikely",1,0)))))</f>
        <v>1</v>
      </c>
      <c r="J16">
        <f>IF(Table2[[#This Row],[Severity]]="Death",5,IF(Table2[[#This Row],[Severity]]="Major Injury/Long Term Absence",4,IF(Table2[[#This Row],[Severity]]="Reportable Condition",3,IF(Table2[[#This Row],[Severity]]="Injury and up to 3 days off",2,IF(Table2[[#This Row],[Severity]]="Minor Injury, No time off",1,0)))))</f>
        <v>5</v>
      </c>
      <c r="K16">
        <f t="shared" si="1"/>
        <v>5</v>
      </c>
      <c r="O16" s="1"/>
    </row>
    <row r="17" spans="2:15" ht="89.25" x14ac:dyDescent="0.25">
      <c r="B17" s="13" t="s">
        <v>37</v>
      </c>
      <c r="C17" s="13" t="s">
        <v>74</v>
      </c>
      <c r="D17" s="12" t="s">
        <v>13</v>
      </c>
      <c r="E17" s="6" t="s">
        <v>9</v>
      </c>
      <c r="F17" s="6" t="str">
        <f>CONCATENATE(IF(K15&gt;15,"High",IF(K15&gt;8,"Medium",IF(K15&gt;1,"Low","")))," ",K15)</f>
        <v>Low 5</v>
      </c>
      <c r="G17" s="6" t="s">
        <v>11</v>
      </c>
      <c r="I17">
        <f>IF(Table2[[#This Row],[Likelihood]]="Certain",5,IF(Table2[[#This Row],[Likelihood]]="Very Likely",4,IF(Table2[[#This Row],[Likelihood]]="Likely",3,IF(Table2[[#This Row],[Likelihood]]="Unlikely",2,IF(Table2[[#This Row],[Likelihood]]="Very Unlikely",1,0)))))</f>
        <v>1</v>
      </c>
      <c r="J17">
        <f>IF(Table2[[#This Row],[Severity]]="Death",5,IF(Table2[[#This Row],[Severity]]="Major Injury/Long Term Absence",4,IF(Table2[[#This Row],[Severity]]="Reportable Condition",3,IF(Table2[[#This Row],[Severity]]="Injury and up to 3 days off",2,IF(Table2[[#This Row],[Severity]]="Minor Injury, No time off",1,0)))))</f>
        <v>5</v>
      </c>
      <c r="K17">
        <f t="shared" si="1"/>
        <v>5</v>
      </c>
      <c r="O17" s="1"/>
    </row>
    <row r="18" spans="2:15" ht="153" x14ac:dyDescent="0.25">
      <c r="B18" s="13" t="s">
        <v>68</v>
      </c>
      <c r="C18" s="13" t="s">
        <v>89</v>
      </c>
      <c r="D18" s="12" t="s">
        <v>13</v>
      </c>
      <c r="E18" s="6" t="s">
        <v>9</v>
      </c>
      <c r="F18" s="7" t="str">
        <f t="shared" ref="F18:F19" si="2">CONCATENATE(IF(K16&gt;15,"High",IF(K16&gt;8,"Medium",IF(K16&gt;1,"Low","")))," ",K16)</f>
        <v>Low 5</v>
      </c>
      <c r="G18" s="6" t="s">
        <v>11</v>
      </c>
      <c r="I18">
        <f>IF(Table2[[#This Row],[Likelihood]]="Certain",5,IF(Table2[[#This Row],[Likelihood]]="Very Likely",4,IF(Table2[[#This Row],[Likelihood]]="Likely",3,IF(Table2[[#This Row],[Likelihood]]="Unlikely",2,IF(Table2[[#This Row],[Likelihood]]="Very Unlikely",1,0)))))</f>
        <v>1</v>
      </c>
      <c r="J18">
        <f>IF(Table2[[#This Row],[Severity]]="Death",5,IF(Table2[[#This Row],[Severity]]="Major Injury/Long Term Absence",4,IF(Table2[[#This Row],[Severity]]="Reportable Condition",3,IF(Table2[[#This Row],[Severity]]="Injury and up to 3 days off",2,IF(Table2[[#This Row],[Severity]]="Minor Injury, No time off",1,0)))))</f>
        <v>5</v>
      </c>
      <c r="K18">
        <f t="shared" si="1"/>
        <v>5</v>
      </c>
    </row>
    <row r="19" spans="2:15" ht="38.25" x14ac:dyDescent="0.25">
      <c r="B19" s="13" t="s">
        <v>38</v>
      </c>
      <c r="C19" s="13" t="s">
        <v>75</v>
      </c>
      <c r="D19" s="12" t="s">
        <v>13</v>
      </c>
      <c r="E19" s="6" t="s">
        <v>9</v>
      </c>
      <c r="F19" s="7" t="str">
        <f t="shared" si="2"/>
        <v>Low 5</v>
      </c>
      <c r="G19" s="6" t="s">
        <v>11</v>
      </c>
      <c r="I19">
        <f>IF(Table2[[#This Row],[Likelihood]]="Certain",5,IF(Table2[[#This Row],[Likelihood]]="Very Likely",4,IF(Table2[[#This Row],[Likelihood]]="Likely",3,IF(Table2[[#This Row],[Likelihood]]="Unlikely",2,IF(Table2[[#This Row],[Likelihood]]="Very Unlikely",1,0)))))</f>
        <v>1</v>
      </c>
      <c r="J19">
        <f>IF(Table2[[#This Row],[Severity]]="Death",5,IF(Table2[[#This Row],[Severity]]="Major Injury/Long Term Absence",4,IF(Table2[[#This Row],[Severity]]="Reportable Condition",3,IF(Table2[[#This Row],[Severity]]="Injury and up to 3 days off",2,IF(Table2[[#This Row],[Severity]]="Minor Injury, No time off",1,0)))))</f>
        <v>5</v>
      </c>
      <c r="K19">
        <f t="shared" si="1"/>
        <v>5</v>
      </c>
    </row>
    <row r="20" spans="2:15" ht="63.75" x14ac:dyDescent="0.25">
      <c r="B20" s="19" t="s">
        <v>39</v>
      </c>
      <c r="C20" s="19" t="s">
        <v>76</v>
      </c>
      <c r="D20" s="20" t="s">
        <v>13</v>
      </c>
      <c r="E20" s="21" t="s">
        <v>9</v>
      </c>
      <c r="F20" s="22" t="str">
        <f t="shared" ref="F20:F33" si="3">CONCATENATE(IF(K18&gt;15,"High",IF(K18&gt;8,"Medium",IF(K18&gt;1,"Low","")))," ",K18)</f>
        <v>Low 5</v>
      </c>
      <c r="G20" s="21" t="s">
        <v>11</v>
      </c>
      <c r="I20">
        <f>IF(Table2[[#This Row],[Likelihood]]="Certain",5,IF(Table2[[#This Row],[Likelihood]]="Very Likely",4,IF(Table2[[#This Row],[Likelihood]]="Likely",3,IF(Table2[[#This Row],[Likelihood]]="Unlikely",2,IF(Table2[[#This Row],[Likelihood]]="Very Unlikely",1,0)))))</f>
        <v>1</v>
      </c>
      <c r="J20">
        <f>IF(Table2[[#This Row],[Severity]]="Death",5,IF(Table2[[#This Row],[Severity]]="Major Injury/Long Term Absence",4,IF(Table2[[#This Row],[Severity]]="Reportable Condition",3,IF(Table2[[#This Row],[Severity]]="Injury and up to 3 days off",2,IF(Table2[[#This Row],[Severity]]="Minor Injury, No time off",1,0)))))</f>
        <v>5</v>
      </c>
      <c r="K20">
        <f t="shared" si="1"/>
        <v>5</v>
      </c>
    </row>
    <row r="21" spans="2:15" ht="229.5" x14ac:dyDescent="0.25">
      <c r="B21" s="19" t="s">
        <v>66</v>
      </c>
      <c r="C21" s="19" t="s">
        <v>67</v>
      </c>
      <c r="D21" s="20" t="s">
        <v>13</v>
      </c>
      <c r="E21" s="21" t="s">
        <v>9</v>
      </c>
      <c r="F21" s="22" t="str">
        <f t="shared" si="3"/>
        <v>Low 5</v>
      </c>
      <c r="G21" s="21" t="s">
        <v>11</v>
      </c>
      <c r="I21">
        <f>IF(Table2[[#This Row],[Likelihood]]="Certain",5,IF(Table2[[#This Row],[Likelihood]]="Very Likely",4,IF(Table2[[#This Row],[Likelihood]]="Likely",3,IF(Table2[[#This Row],[Likelihood]]="Unlikely",2,IF(Table2[[#This Row],[Likelihood]]="Very Unlikely",1,0)))))</f>
        <v>1</v>
      </c>
      <c r="J21">
        <f>IF(Table2[[#This Row],[Severity]]="Death",5,IF(Table2[[#This Row],[Severity]]="Major Injury/Long Term Absence",4,IF(Table2[[#This Row],[Severity]]="Reportable Condition",3,IF(Table2[[#This Row],[Severity]]="Injury and up to 3 days off",2,IF(Table2[[#This Row],[Severity]]="Minor Injury, No time off",1,0)))))</f>
        <v>5</v>
      </c>
      <c r="K21">
        <f t="shared" si="1"/>
        <v>5</v>
      </c>
    </row>
    <row r="22" spans="2:15" ht="63.75" x14ac:dyDescent="0.25">
      <c r="B22" s="19" t="s">
        <v>40</v>
      </c>
      <c r="C22" s="19" t="s">
        <v>77</v>
      </c>
      <c r="D22" s="20" t="s">
        <v>13</v>
      </c>
      <c r="E22" s="21" t="s">
        <v>9</v>
      </c>
      <c r="F22" s="22" t="str">
        <f t="shared" si="3"/>
        <v>Low 5</v>
      </c>
      <c r="G22" s="21" t="s">
        <v>11</v>
      </c>
      <c r="I22">
        <f>IF(Table2[[#This Row],[Likelihood]]="Certain",5,IF(Table2[[#This Row],[Likelihood]]="Very Likely",4,IF(Table2[[#This Row],[Likelihood]]="Likely",3,IF(Table2[[#This Row],[Likelihood]]="Unlikely",2,IF(Table2[[#This Row],[Likelihood]]="Very Unlikely",1,0)))))</f>
        <v>1</v>
      </c>
      <c r="J22">
        <f>IF(Table2[[#This Row],[Severity]]="Death",5,IF(Table2[[#This Row],[Severity]]="Major Injury/Long Term Absence",4,IF(Table2[[#This Row],[Severity]]="Reportable Condition",3,IF(Table2[[#This Row],[Severity]]="Injury and up to 3 days off",2,IF(Table2[[#This Row],[Severity]]="Minor Injury, No time off",1,0)))))</f>
        <v>5</v>
      </c>
      <c r="K22">
        <f t="shared" ref="K22:K41" si="4">I22*J22</f>
        <v>5</v>
      </c>
    </row>
    <row r="23" spans="2:15" ht="38.25" x14ac:dyDescent="0.25">
      <c r="B23" s="19" t="s">
        <v>41</v>
      </c>
      <c r="C23" s="19" t="s">
        <v>45</v>
      </c>
      <c r="D23" s="20" t="s">
        <v>13</v>
      </c>
      <c r="E23" s="21" t="s">
        <v>9</v>
      </c>
      <c r="F23" s="22" t="str">
        <f t="shared" si="3"/>
        <v>Low 5</v>
      </c>
      <c r="G23" s="21" t="s">
        <v>11</v>
      </c>
      <c r="I23">
        <f>IF(Table2[[#This Row],[Likelihood]]="Certain",5,IF(Table2[[#This Row],[Likelihood]]="Very Likely",4,IF(Table2[[#This Row],[Likelihood]]="Likely",3,IF(Table2[[#This Row],[Likelihood]]="Unlikely",2,IF(Table2[[#This Row],[Likelihood]]="Very Unlikely",1,0)))))</f>
        <v>1</v>
      </c>
      <c r="J23">
        <f>IF(Table2[[#This Row],[Severity]]="Death",5,IF(Table2[[#This Row],[Severity]]="Major Injury/Long Term Absence",4,IF(Table2[[#This Row],[Severity]]="Reportable Condition",3,IF(Table2[[#This Row],[Severity]]="Injury and up to 3 days off",2,IF(Table2[[#This Row],[Severity]]="Minor Injury, No time off",1,0)))))</f>
        <v>5</v>
      </c>
      <c r="K23">
        <f t="shared" si="4"/>
        <v>5</v>
      </c>
    </row>
    <row r="24" spans="2:15" ht="38.25" x14ac:dyDescent="0.25">
      <c r="B24" s="19" t="s">
        <v>43</v>
      </c>
      <c r="C24" s="19" t="s">
        <v>78</v>
      </c>
      <c r="D24" s="20" t="s">
        <v>13</v>
      </c>
      <c r="E24" s="21" t="s">
        <v>9</v>
      </c>
      <c r="F24" s="22" t="str">
        <f t="shared" si="3"/>
        <v>Low 5</v>
      </c>
      <c r="G24" s="21" t="s">
        <v>11</v>
      </c>
      <c r="I24">
        <f>IF(Table2[[#This Row],[Likelihood]]="Certain",5,IF(Table2[[#This Row],[Likelihood]]="Very Likely",4,IF(Table2[[#This Row],[Likelihood]]="Likely",3,IF(Table2[[#This Row],[Likelihood]]="Unlikely",2,IF(Table2[[#This Row],[Likelihood]]="Very Unlikely",1,0)))))</f>
        <v>1</v>
      </c>
      <c r="J24">
        <f>IF(Table2[[#This Row],[Severity]]="Death",5,IF(Table2[[#This Row],[Severity]]="Major Injury/Long Term Absence",4,IF(Table2[[#This Row],[Severity]]="Reportable Condition",3,IF(Table2[[#This Row],[Severity]]="Injury and up to 3 days off",2,IF(Table2[[#This Row],[Severity]]="Minor Injury, No time off",1,0)))))</f>
        <v>5</v>
      </c>
      <c r="K24">
        <f t="shared" si="4"/>
        <v>5</v>
      </c>
    </row>
    <row r="25" spans="2:15" ht="76.5" x14ac:dyDescent="0.25">
      <c r="B25" s="19" t="s">
        <v>44</v>
      </c>
      <c r="C25" s="19" t="s">
        <v>79</v>
      </c>
      <c r="D25" s="20" t="s">
        <v>13</v>
      </c>
      <c r="E25" s="21" t="s">
        <v>9</v>
      </c>
      <c r="F25" s="22" t="str">
        <f t="shared" si="3"/>
        <v>Low 5</v>
      </c>
      <c r="G25" s="21" t="s">
        <v>11</v>
      </c>
      <c r="I25">
        <f>IF(Table2[[#This Row],[Likelihood]]="Certain",5,IF(Table2[[#This Row],[Likelihood]]="Very Likely",4,IF(Table2[[#This Row],[Likelihood]]="Likely",3,IF(Table2[[#This Row],[Likelihood]]="Unlikely",2,IF(Table2[[#This Row],[Likelihood]]="Very Unlikely",1,0)))))</f>
        <v>1</v>
      </c>
      <c r="J25">
        <f>IF(Table2[[#This Row],[Severity]]="Death",5,IF(Table2[[#This Row],[Severity]]="Major Injury/Long Term Absence",4,IF(Table2[[#This Row],[Severity]]="Reportable Condition",3,IF(Table2[[#This Row],[Severity]]="Injury and up to 3 days off",2,IF(Table2[[#This Row],[Severity]]="Minor Injury, No time off",1,0)))))</f>
        <v>5</v>
      </c>
      <c r="K25">
        <f t="shared" si="4"/>
        <v>5</v>
      </c>
    </row>
    <row r="26" spans="2:15" ht="51" x14ac:dyDescent="0.25">
      <c r="B26" s="19" t="s">
        <v>46</v>
      </c>
      <c r="C26" s="19" t="s">
        <v>80</v>
      </c>
      <c r="D26" s="20" t="s">
        <v>13</v>
      </c>
      <c r="E26" s="21" t="s">
        <v>9</v>
      </c>
      <c r="F26" s="22" t="str">
        <f t="shared" si="3"/>
        <v>Low 5</v>
      </c>
      <c r="G26" s="21" t="s">
        <v>11</v>
      </c>
      <c r="I26">
        <f>IF(Table2[[#This Row],[Likelihood]]="Certain",5,IF(Table2[[#This Row],[Likelihood]]="Very Likely",4,IF(Table2[[#This Row],[Likelihood]]="Likely",3,IF(Table2[[#This Row],[Likelihood]]="Unlikely",2,IF(Table2[[#This Row],[Likelihood]]="Very Unlikely",1,0)))))</f>
        <v>1</v>
      </c>
      <c r="J26">
        <f>IF(Table2[[#This Row],[Severity]]="Death",5,IF(Table2[[#This Row],[Severity]]="Major Injury/Long Term Absence",4,IF(Table2[[#This Row],[Severity]]="Reportable Condition",3,IF(Table2[[#This Row],[Severity]]="Injury and up to 3 days off",2,IF(Table2[[#This Row],[Severity]]="Minor Injury, No time off",1,0)))))</f>
        <v>5</v>
      </c>
      <c r="K26">
        <f t="shared" si="4"/>
        <v>5</v>
      </c>
    </row>
    <row r="27" spans="2:15" ht="51" x14ac:dyDescent="0.25">
      <c r="B27" s="19" t="s">
        <v>47</v>
      </c>
      <c r="C27" s="19" t="s">
        <v>81</v>
      </c>
      <c r="D27" s="20" t="s">
        <v>13</v>
      </c>
      <c r="E27" s="21" t="s">
        <v>9</v>
      </c>
      <c r="F27" s="22" t="str">
        <f t="shared" si="3"/>
        <v>Low 5</v>
      </c>
      <c r="G27" s="21" t="s">
        <v>11</v>
      </c>
      <c r="I27">
        <f>IF(Table2[[#This Row],[Likelihood]]="Certain",5,IF(Table2[[#This Row],[Likelihood]]="Very Likely",4,IF(Table2[[#This Row],[Likelihood]]="Likely",3,IF(Table2[[#This Row],[Likelihood]]="Unlikely",2,IF(Table2[[#This Row],[Likelihood]]="Very Unlikely",1,0)))))</f>
        <v>1</v>
      </c>
      <c r="J27">
        <f>IF(Table2[[#This Row],[Severity]]="Death",5,IF(Table2[[#This Row],[Severity]]="Major Injury/Long Term Absence",4,IF(Table2[[#This Row],[Severity]]="Reportable Condition",3,IF(Table2[[#This Row],[Severity]]="Injury and up to 3 days off",2,IF(Table2[[#This Row],[Severity]]="Minor Injury, No time off",1,0)))))</f>
        <v>5</v>
      </c>
      <c r="K27">
        <f t="shared" si="4"/>
        <v>5</v>
      </c>
    </row>
    <row r="28" spans="2:15" ht="38.25" x14ac:dyDescent="0.25">
      <c r="B28" s="19" t="s">
        <v>48</v>
      </c>
      <c r="C28" s="19" t="s">
        <v>82</v>
      </c>
      <c r="D28" s="20" t="s">
        <v>24</v>
      </c>
      <c r="E28" s="21" t="s">
        <v>22</v>
      </c>
      <c r="F28" s="22" t="str">
        <f t="shared" si="3"/>
        <v>Low 5</v>
      </c>
      <c r="G28" s="21" t="s">
        <v>11</v>
      </c>
      <c r="I28">
        <f>IF(Table2[[#This Row],[Likelihood]]="Certain",5,IF(Table2[[#This Row],[Likelihood]]="Very Likely",4,IF(Table2[[#This Row],[Likelihood]]="Likely",3,IF(Table2[[#This Row],[Likelihood]]="Unlikely",2,IF(Table2[[#This Row],[Likelihood]]="Very Unlikely",1,0)))))</f>
        <v>2</v>
      </c>
      <c r="J28">
        <f>IF(Table2[[#This Row],[Severity]]="Death",5,IF(Table2[[#This Row],[Severity]]="Major Injury/Long Term Absence",4,IF(Table2[[#This Row],[Severity]]="Reportable Condition",3,IF(Table2[[#This Row],[Severity]]="Injury and up to 3 days off",2,IF(Table2[[#This Row],[Severity]]="Minor Injury, No time off",1,0)))))</f>
        <v>3</v>
      </c>
      <c r="K28">
        <f t="shared" si="4"/>
        <v>6</v>
      </c>
    </row>
    <row r="29" spans="2:15" ht="76.5" x14ac:dyDescent="0.25">
      <c r="B29" s="19" t="s">
        <v>49</v>
      </c>
      <c r="C29" s="13" t="s">
        <v>90</v>
      </c>
      <c r="D29" s="20" t="s">
        <v>13</v>
      </c>
      <c r="E29" s="21" t="s">
        <v>9</v>
      </c>
      <c r="F29" s="22" t="str">
        <f t="shared" si="3"/>
        <v>Low 5</v>
      </c>
      <c r="G29" s="21" t="s">
        <v>11</v>
      </c>
      <c r="I29">
        <f>IF(Table2[[#This Row],[Likelihood]]="Certain",5,IF(Table2[[#This Row],[Likelihood]]="Very Likely",4,IF(Table2[[#This Row],[Likelihood]]="Likely",3,IF(Table2[[#This Row],[Likelihood]]="Unlikely",2,IF(Table2[[#This Row],[Likelihood]]="Very Unlikely",1,0)))))</f>
        <v>1</v>
      </c>
      <c r="J29">
        <f>IF(Table2[[#This Row],[Severity]]="Death",5,IF(Table2[[#This Row],[Severity]]="Major Injury/Long Term Absence",4,IF(Table2[[#This Row],[Severity]]="Reportable Condition",3,IF(Table2[[#This Row],[Severity]]="Injury and up to 3 days off",2,IF(Table2[[#This Row],[Severity]]="Minor Injury, No time off",1,0)))))</f>
        <v>5</v>
      </c>
      <c r="K29">
        <f t="shared" si="4"/>
        <v>5</v>
      </c>
    </row>
    <row r="30" spans="2:15" ht="38.25" x14ac:dyDescent="0.25">
      <c r="B30" s="19" t="s">
        <v>50</v>
      </c>
      <c r="C30" s="19" t="s">
        <v>83</v>
      </c>
      <c r="D30" s="20" t="s">
        <v>13</v>
      </c>
      <c r="E30" s="21" t="s">
        <v>9</v>
      </c>
      <c r="F30" s="22" t="str">
        <f t="shared" si="3"/>
        <v>Low 6</v>
      </c>
      <c r="G30" s="21" t="s">
        <v>11</v>
      </c>
      <c r="I30">
        <f>IF(Table2[[#This Row],[Likelihood]]="Certain",5,IF(Table2[[#This Row],[Likelihood]]="Very Likely",4,IF(Table2[[#This Row],[Likelihood]]="Likely",3,IF(Table2[[#This Row],[Likelihood]]="Unlikely",2,IF(Table2[[#This Row],[Likelihood]]="Very Unlikely",1,0)))))</f>
        <v>1</v>
      </c>
      <c r="J30">
        <f>IF(Table2[[#This Row],[Severity]]="Death",5,IF(Table2[[#This Row],[Severity]]="Major Injury/Long Term Absence",4,IF(Table2[[#This Row],[Severity]]="Reportable Condition",3,IF(Table2[[#This Row],[Severity]]="Injury and up to 3 days off",2,IF(Table2[[#This Row],[Severity]]="Minor Injury, No time off",1,0)))))</f>
        <v>5</v>
      </c>
      <c r="K30">
        <f t="shared" si="4"/>
        <v>5</v>
      </c>
    </row>
    <row r="31" spans="2:15" ht="76.5" x14ac:dyDescent="0.25">
      <c r="B31" s="19" t="s">
        <v>51</v>
      </c>
      <c r="C31" s="19" t="s">
        <v>91</v>
      </c>
      <c r="D31" s="20" t="s">
        <v>13</v>
      </c>
      <c r="E31" s="21" t="s">
        <v>9</v>
      </c>
      <c r="F31" s="22" t="str">
        <f t="shared" si="3"/>
        <v>Low 5</v>
      </c>
      <c r="G31" s="21" t="s">
        <v>11</v>
      </c>
      <c r="I31">
        <f>IF(Table2[[#This Row],[Likelihood]]="Certain",5,IF(Table2[[#This Row],[Likelihood]]="Very Likely",4,IF(Table2[[#This Row],[Likelihood]]="Likely",3,IF(Table2[[#This Row],[Likelihood]]="Unlikely",2,IF(Table2[[#This Row],[Likelihood]]="Very Unlikely",1,0)))))</f>
        <v>1</v>
      </c>
      <c r="J31">
        <f>IF(Table2[[#This Row],[Severity]]="Death",5,IF(Table2[[#This Row],[Severity]]="Major Injury/Long Term Absence",4,IF(Table2[[#This Row],[Severity]]="Reportable Condition",3,IF(Table2[[#This Row],[Severity]]="Injury and up to 3 days off",2,IF(Table2[[#This Row],[Severity]]="Minor Injury, No time off",1,0)))))</f>
        <v>5</v>
      </c>
      <c r="K31">
        <f t="shared" si="4"/>
        <v>5</v>
      </c>
    </row>
    <row r="32" spans="2:15" ht="38.25" x14ac:dyDescent="0.25">
      <c r="B32" s="19" t="s">
        <v>52</v>
      </c>
      <c r="C32" s="19" t="s">
        <v>84</v>
      </c>
      <c r="D32" s="20" t="s">
        <v>13</v>
      </c>
      <c r="E32" s="21" t="s">
        <v>9</v>
      </c>
      <c r="F32" s="22" t="str">
        <f t="shared" si="3"/>
        <v>Low 5</v>
      </c>
      <c r="G32" s="21" t="s">
        <v>11</v>
      </c>
      <c r="I32">
        <f>IF(Table2[[#This Row],[Likelihood]]="Certain",5,IF(Table2[[#This Row],[Likelihood]]="Very Likely",4,IF(Table2[[#This Row],[Likelihood]]="Likely",3,IF(Table2[[#This Row],[Likelihood]]="Unlikely",2,IF(Table2[[#This Row],[Likelihood]]="Very Unlikely",1,0)))))</f>
        <v>1</v>
      </c>
      <c r="J32">
        <f>IF(Table2[[#This Row],[Severity]]="Death",5,IF(Table2[[#This Row],[Severity]]="Major Injury/Long Term Absence",4,IF(Table2[[#This Row],[Severity]]="Reportable Condition",3,IF(Table2[[#This Row],[Severity]]="Injury and up to 3 days off",2,IF(Table2[[#This Row],[Severity]]="Minor Injury, No time off",1,0)))))</f>
        <v>5</v>
      </c>
      <c r="K32">
        <f t="shared" si="4"/>
        <v>5</v>
      </c>
    </row>
    <row r="33" spans="2:11" ht="51" x14ac:dyDescent="0.25">
      <c r="B33" s="19" t="s">
        <v>55</v>
      </c>
      <c r="C33" s="19" t="s">
        <v>56</v>
      </c>
      <c r="D33" s="20" t="s">
        <v>13</v>
      </c>
      <c r="E33" s="21" t="s">
        <v>9</v>
      </c>
      <c r="F33" s="22" t="str">
        <f t="shared" si="3"/>
        <v>Low 5</v>
      </c>
      <c r="G33" s="21" t="s">
        <v>11</v>
      </c>
      <c r="I33">
        <f>IF(Table2[[#This Row],[Likelihood]]="Certain",5,IF(Table2[[#This Row],[Likelihood]]="Very Likely",4,IF(Table2[[#This Row],[Likelihood]]="Likely",3,IF(Table2[[#This Row],[Likelihood]]="Unlikely",2,IF(Table2[[#This Row],[Likelihood]]="Very Unlikely",1,0)))))</f>
        <v>1</v>
      </c>
      <c r="J33">
        <f>IF(Table2[[#This Row],[Severity]]="Death",5,IF(Table2[[#This Row],[Severity]]="Major Injury/Long Term Absence",4,IF(Table2[[#This Row],[Severity]]="Reportable Condition",3,IF(Table2[[#This Row],[Severity]]="Injury and up to 3 days off",2,IF(Table2[[#This Row],[Severity]]="Minor Injury, No time off",1,0)))))</f>
        <v>5</v>
      </c>
      <c r="K33">
        <f t="shared" si="4"/>
        <v>5</v>
      </c>
    </row>
    <row r="34" spans="2:11" ht="51" x14ac:dyDescent="0.25">
      <c r="B34" s="19" t="s">
        <v>69</v>
      </c>
      <c r="C34" s="19" t="s">
        <v>92</v>
      </c>
      <c r="D34" s="20" t="s">
        <v>13</v>
      </c>
      <c r="E34" s="21" t="s">
        <v>9</v>
      </c>
      <c r="F34" s="22" t="str">
        <f>CONCATENATE(IF(K34&gt;15,"High",IF(K34&gt;8,"Medium",IF(K34&gt;1,"Low","")))," ",K34)</f>
        <v>Low 5</v>
      </c>
      <c r="G34" s="21" t="s">
        <v>11</v>
      </c>
      <c r="I34">
        <f>IF(Table2[[#This Row],[Likelihood]]="Certain",5,IF(Table2[[#This Row],[Likelihood]]="Very Likely",4,IF(Table2[[#This Row],[Likelihood]]="Likely",3,IF(Table2[[#This Row],[Likelihood]]="Unlikely",2,IF(Table2[[#This Row],[Likelihood]]="Very Unlikely",1,0)))))</f>
        <v>1</v>
      </c>
      <c r="J34">
        <f>IF(Table2[[#This Row],[Severity]]="Death",5,IF(Table2[[#This Row],[Severity]]="Major Injury/Long Term Absence",4,IF(Table2[[#This Row],[Severity]]="Reportable Condition",3,IF(Table2[[#This Row],[Severity]]="Injury and up to 3 days off",2,IF(Table2[[#This Row],[Severity]]="Minor Injury, No time off",1,0)))))</f>
        <v>5</v>
      </c>
      <c r="K34">
        <f t="shared" si="4"/>
        <v>5</v>
      </c>
    </row>
    <row r="35" spans="2:11" ht="63.75" x14ac:dyDescent="0.25">
      <c r="B35" s="19" t="s">
        <v>53</v>
      </c>
      <c r="C35" s="19" t="s">
        <v>85</v>
      </c>
      <c r="D35" s="20" t="s">
        <v>13</v>
      </c>
      <c r="E35" s="21" t="s">
        <v>9</v>
      </c>
      <c r="F35" s="22" t="str">
        <f>CONCATENATE(IF(K32&gt;15,"High",IF(K32&gt;8,"Medium",IF(K32&gt;1,"Low","")))," ",K32)</f>
        <v>Low 5</v>
      </c>
      <c r="G35" s="21" t="s">
        <v>11</v>
      </c>
      <c r="I35">
        <f>IF(Table2[[#This Row],[Likelihood]]="Certain",5,IF(Table2[[#This Row],[Likelihood]]="Very Likely",4,IF(Table2[[#This Row],[Likelihood]]="Likely",3,IF(Table2[[#This Row],[Likelihood]]="Unlikely",2,IF(Table2[[#This Row],[Likelihood]]="Very Unlikely",1,0)))))</f>
        <v>1</v>
      </c>
      <c r="J35">
        <f>IF(Table2[[#This Row],[Severity]]="Death",5,IF(Table2[[#This Row],[Severity]]="Major Injury/Long Term Absence",4,IF(Table2[[#This Row],[Severity]]="Reportable Condition",3,IF(Table2[[#This Row],[Severity]]="Injury and up to 3 days off",2,IF(Table2[[#This Row],[Severity]]="Minor Injury, No time off",1,0)))))</f>
        <v>5</v>
      </c>
      <c r="K35">
        <f t="shared" si="4"/>
        <v>5</v>
      </c>
    </row>
    <row r="36" spans="2:11" ht="38.25" x14ac:dyDescent="0.25">
      <c r="B36" s="19" t="s">
        <v>54</v>
      </c>
      <c r="C36" s="19" t="s">
        <v>86</v>
      </c>
      <c r="D36" s="20" t="s">
        <v>13</v>
      </c>
      <c r="E36" s="21" t="s">
        <v>9</v>
      </c>
      <c r="F36" s="22" t="str">
        <f>CONCATENATE(IF(K33&gt;15,"High",IF(K33&gt;8,"Medium",IF(K33&gt;1,"Low","")))," ",K33)</f>
        <v>Low 5</v>
      </c>
      <c r="G36" s="21" t="s">
        <v>11</v>
      </c>
      <c r="I36">
        <f>IF(Table2[[#This Row],[Likelihood]]="Certain",5,IF(Table2[[#This Row],[Likelihood]]="Very Likely",4,IF(Table2[[#This Row],[Likelihood]]="Likely",3,IF(Table2[[#This Row],[Likelihood]]="Unlikely",2,IF(Table2[[#This Row],[Likelihood]]="Very Unlikely",1,0)))))</f>
        <v>1</v>
      </c>
      <c r="J36">
        <f>IF(Table2[[#This Row],[Severity]]="Death",5,IF(Table2[[#This Row],[Severity]]="Major Injury/Long Term Absence",4,IF(Table2[[#This Row],[Severity]]="Reportable Condition",3,IF(Table2[[#This Row],[Severity]]="Injury and up to 3 days off",2,IF(Table2[[#This Row],[Severity]]="Minor Injury, No time off",1,0)))))</f>
        <v>5</v>
      </c>
      <c r="K36">
        <f t="shared" si="4"/>
        <v>5</v>
      </c>
    </row>
    <row r="37" spans="2:11" ht="51" x14ac:dyDescent="0.25">
      <c r="B37" s="19" t="s">
        <v>57</v>
      </c>
      <c r="C37" s="19" t="s">
        <v>58</v>
      </c>
      <c r="D37" s="20" t="s">
        <v>13</v>
      </c>
      <c r="E37" s="21" t="s">
        <v>9</v>
      </c>
      <c r="F37" s="22" t="str">
        <f>CONCATENATE(IF(K34&gt;15,"High",IF(K34&gt;8,"Medium",IF(K34&gt;1,"Low","")))," ",K34)</f>
        <v>Low 5</v>
      </c>
      <c r="G37" s="21" t="s">
        <v>11</v>
      </c>
      <c r="I37">
        <f>IF(Table2[[#This Row],[Likelihood]]="Certain",5,IF(Table2[[#This Row],[Likelihood]]="Very Likely",4,IF(Table2[[#This Row],[Likelihood]]="Likely",3,IF(Table2[[#This Row],[Likelihood]]="Unlikely",2,IF(Table2[[#This Row],[Likelihood]]="Very Unlikely",1,0)))))</f>
        <v>1</v>
      </c>
      <c r="J37">
        <f>IF(Table2[[#This Row],[Severity]]="Death",5,IF(Table2[[#This Row],[Severity]]="Major Injury/Long Term Absence",4,IF(Table2[[#This Row],[Severity]]="Reportable Condition",3,IF(Table2[[#This Row],[Severity]]="Injury and up to 3 days off",2,IF(Table2[[#This Row],[Severity]]="Minor Injury, No time off",1,0)))))</f>
        <v>5</v>
      </c>
      <c r="K37">
        <f t="shared" si="4"/>
        <v>5</v>
      </c>
    </row>
    <row r="38" spans="2:11" ht="63.75" x14ac:dyDescent="0.25">
      <c r="B38" s="19" t="s">
        <v>61</v>
      </c>
      <c r="C38" s="19" t="s">
        <v>62</v>
      </c>
      <c r="D38" s="20" t="s">
        <v>13</v>
      </c>
      <c r="E38" s="21" t="s">
        <v>9</v>
      </c>
      <c r="F38" s="22" t="str">
        <f>CONCATENATE(IF(K35&gt;15,"High",IF(K35&gt;8,"Medium",IF(K35&gt;1,"Low","")))," ",K35)</f>
        <v>Low 5</v>
      </c>
      <c r="G38" s="21" t="s">
        <v>11</v>
      </c>
      <c r="I38">
        <f>IF(Table2[[#This Row],[Likelihood]]="Certain",5,IF(Table2[[#This Row],[Likelihood]]="Very Likely",4,IF(Table2[[#This Row],[Likelihood]]="Likely",3,IF(Table2[[#This Row],[Likelihood]]="Unlikely",2,IF(Table2[[#This Row],[Likelihood]]="Very Unlikely",1,0)))))</f>
        <v>1</v>
      </c>
      <c r="J38">
        <f>IF(Table2[[#This Row],[Severity]]="Death",5,IF(Table2[[#This Row],[Severity]]="Major Injury/Long Term Absence",4,IF(Table2[[#This Row],[Severity]]="Reportable Condition",3,IF(Table2[[#This Row],[Severity]]="Injury and up to 3 days off",2,IF(Table2[[#This Row],[Severity]]="Minor Injury, No time off",1,0)))))</f>
        <v>5</v>
      </c>
      <c r="K38">
        <f t="shared" si="4"/>
        <v>5</v>
      </c>
    </row>
    <row r="39" spans="2:11" ht="38.25" x14ac:dyDescent="0.25">
      <c r="B39" s="19" t="s">
        <v>63</v>
      </c>
      <c r="C39" s="19" t="s">
        <v>64</v>
      </c>
      <c r="D39" s="20" t="s">
        <v>13</v>
      </c>
      <c r="E39" s="21" t="s">
        <v>9</v>
      </c>
      <c r="F39" s="22" t="str">
        <f>CONCATENATE(IF(K37&gt;15,"High",IF(K37&gt;8,"Medium",IF(K37&gt;1,"Low","")))," ",K37)</f>
        <v>Low 5</v>
      </c>
      <c r="G39" s="21" t="s">
        <v>11</v>
      </c>
      <c r="I39">
        <f>IF(Table2[[#This Row],[Likelihood]]="Certain",5,IF(Table2[[#This Row],[Likelihood]]="Very Likely",4,IF(Table2[[#This Row],[Likelihood]]="Likely",3,IF(Table2[[#This Row],[Likelihood]]="Unlikely",2,IF(Table2[[#This Row],[Likelihood]]="Very Unlikely",1,0)))))</f>
        <v>1</v>
      </c>
      <c r="J39">
        <f>IF(Table2[[#This Row],[Severity]]="Death",5,IF(Table2[[#This Row],[Severity]]="Major Injury/Long Term Absence",4,IF(Table2[[#This Row],[Severity]]="Reportable Condition",3,IF(Table2[[#This Row],[Severity]]="Injury and up to 3 days off",2,IF(Table2[[#This Row],[Severity]]="Minor Injury, No time off",1,0)))))</f>
        <v>5</v>
      </c>
      <c r="K39">
        <f t="shared" si="4"/>
        <v>5</v>
      </c>
    </row>
    <row r="40" spans="2:11" x14ac:dyDescent="0.25">
      <c r="B40" s="19"/>
      <c r="C40" s="19"/>
      <c r="D40" s="20"/>
      <c r="E40" s="21"/>
      <c r="F40" s="22" t="str">
        <f>CONCATENATE(IF(K40&gt;15,"High",IF(K40&gt;8,"Medium",IF(K40&gt;1,"Low","")))," ",K40)</f>
        <v xml:space="preserve"> 0</v>
      </c>
      <c r="G40" s="21"/>
      <c r="I40">
        <f>IF(Table2[[#This Row],[Likelihood]]="Certain",5,IF(Table2[[#This Row],[Likelihood]]="Very Likely",4,IF(Table2[[#This Row],[Likelihood]]="Likely",3,IF(Table2[[#This Row],[Likelihood]]="Unlikely",2,IF(Table2[[#This Row],[Likelihood]]="Very Unlikely",1,0)))))</f>
        <v>0</v>
      </c>
      <c r="J40">
        <f>IF(Table2[[#This Row],[Severity]]="Death",5,IF(Table2[[#This Row],[Severity]]="Major Injury/Long Term Absence",4,IF(Table2[[#This Row],[Severity]]="Reportable Condition",3,IF(Table2[[#This Row],[Severity]]="Injury and up to 3 days off",2,IF(Table2[[#This Row],[Severity]]="Minor Injury, No time off",1,0)))))</f>
        <v>0</v>
      </c>
      <c r="K40">
        <f t="shared" si="4"/>
        <v>0</v>
      </c>
    </row>
    <row r="41" spans="2:11" ht="32.25" thickBot="1" x14ac:dyDescent="0.3">
      <c r="B41" s="10" t="s">
        <v>28</v>
      </c>
      <c r="C41" s="8"/>
      <c r="D41" s="9"/>
      <c r="E41" s="6"/>
      <c r="F41" s="7"/>
      <c r="G41" s="6"/>
      <c r="I41" t="e">
        <f>IF(Table2[[#This Row],[Likelihood]]="Certain",5,IF(Table2[[#This Row],[Likelihood]]="Very Likely",4,IF(Table2[[#This Row],[Likelihood]]="Likely",3,IF(Table2[[#This Row],[Likelihood]]="Unlikely",2,IF(Table2[[#This Row],[Likelihood]]="Very Unlikely",1,0)))))</f>
        <v>#VALUE!</v>
      </c>
      <c r="J41" t="e">
        <f>IF(Table2[[#This Row],[Severity]]="Death",5,IF(Table2[[#This Row],[Severity]]="Major Injury/Long Term Absence",4,IF(Table2[[#This Row],[Severity]]="Reportable Condition",3,IF(Table2[[#This Row],[Severity]]="Injury and up to 3 days off",2,IF(Table2[[#This Row],[Severity]]="Minor Injury, No time off",1,0)))))</f>
        <v>#VALUE!</v>
      </c>
      <c r="K41" t="e">
        <f t="shared" si="4"/>
        <v>#VALUE!</v>
      </c>
    </row>
    <row r="42" spans="2:11" ht="15.75" thickBot="1" x14ac:dyDescent="0.3">
      <c r="B42" s="18" t="s">
        <v>96</v>
      </c>
      <c r="C42" s="63" t="s">
        <v>97</v>
      </c>
      <c r="D42" s="63"/>
      <c r="E42" s="63"/>
      <c r="F42" s="63"/>
      <c r="G42" s="63"/>
      <c r="I42" t="e">
        <f>IF(Table2[[#This Row],[Likelihood]]="Certain",5,IF(Table2[[#This Row],[Likelihood]]="Very Likely",4,IF(Table2[[#This Row],[Likelihood]]="Likely",3,IF(Table2[[#This Row],[Likelihood]]="Unlikely",2,IF(Table2[[#This Row],[Likelihood]]="Very Unlikely",1,0)))))</f>
        <v>#VALUE!</v>
      </c>
      <c r="J42" t="e">
        <f>IF(Table2[[#This Row],[Severity]]="Death",5,IF(Table2[[#This Row],[Severity]]="Major Injury/Long Term Absence",4,IF(Table2[[#This Row],[Severity]]="Reportable Condition",3,IF(Table2[[#This Row],[Severity]]="Injury and up to 3 days off",2,IF(Table2[[#This Row],[Severity]]="Minor Injury, No time off",1,0)))))</f>
        <v>#VALUE!</v>
      </c>
      <c r="K42" t="e">
        <f t="shared" ref="K42:K71" si="5">I42*J42</f>
        <v>#VALUE!</v>
      </c>
    </row>
    <row r="43" spans="2:11" ht="15.75" thickBot="1" x14ac:dyDescent="0.3">
      <c r="B43" s="11" t="s">
        <v>98</v>
      </c>
      <c r="C43" s="63" t="s">
        <v>99</v>
      </c>
      <c r="D43" s="63"/>
      <c r="E43" s="63"/>
      <c r="F43" s="63"/>
      <c r="G43" s="63"/>
      <c r="I43" t="e">
        <f>IF(Table2[[#This Row],[Likelihood]]="Certain",5,IF(Table2[[#This Row],[Likelihood]]="Very Likely",4,IF(Table2[[#This Row],[Likelihood]]="Likely",3,IF(Table2[[#This Row],[Likelihood]]="Unlikely",2,IF(Table2[[#This Row],[Likelihood]]="Very Unlikely",1,0)))))</f>
        <v>#VALUE!</v>
      </c>
      <c r="J43" t="e">
        <f>IF(Table2[[#This Row],[Severity]]="Death",5,IF(Table2[[#This Row],[Severity]]="Major Injury/Long Term Absence",4,IF(Table2[[#This Row],[Severity]]="Reportable Condition",3,IF(Table2[[#This Row],[Severity]]="Injury and up to 3 days off",2,IF(Table2[[#This Row],[Severity]]="Minor Injury, No time off",1,0)))))</f>
        <v>#VALUE!</v>
      </c>
      <c r="K43" t="e">
        <f t="shared" si="5"/>
        <v>#VALUE!</v>
      </c>
    </row>
    <row r="44" spans="2:11" ht="15.75" thickBot="1" x14ac:dyDescent="0.3">
      <c r="B44" s="18" t="s">
        <v>100</v>
      </c>
      <c r="C44" s="59"/>
      <c r="D44" s="60"/>
      <c r="E44" s="60"/>
      <c r="F44" s="60"/>
      <c r="G44" s="61"/>
      <c r="I44" t="e">
        <f>IF(Table2[[#This Row],[Likelihood]]="Certain",5,IF(Table2[[#This Row],[Likelihood]]="Very Likely",4,IF(Table2[[#This Row],[Likelihood]]="Likely",3,IF(Table2[[#This Row],[Likelihood]]="Unlikely",2,IF(Table2[[#This Row],[Likelihood]]="Very Unlikely",1,0)))))</f>
        <v>#VALUE!</v>
      </c>
      <c r="J44" t="e">
        <f>IF(Table2[[#This Row],[Severity]]="Death",5,IF(Table2[[#This Row],[Severity]]="Major Injury/Long Term Absence",4,IF(Table2[[#This Row],[Severity]]="Reportable Condition",3,IF(Table2[[#This Row],[Severity]]="Injury and up to 3 days off",2,IF(Table2[[#This Row],[Severity]]="Minor Injury, No time off",1,0)))))</f>
        <v>#VALUE!</v>
      </c>
      <c r="K44" t="e">
        <f t="shared" si="5"/>
        <v>#VALUE!</v>
      </c>
    </row>
    <row r="45" spans="2:11" ht="15.75" thickBot="1" x14ac:dyDescent="0.3">
      <c r="B45" s="11" t="s">
        <v>101</v>
      </c>
      <c r="C45" s="63"/>
      <c r="D45" s="63"/>
      <c r="E45" s="63"/>
      <c r="F45" s="63"/>
      <c r="G45" s="63"/>
      <c r="I45" t="e">
        <f>IF(Table2[[#This Row],[Likelihood]]="Certain",5,IF(Table2[[#This Row],[Likelihood]]="Very Likely",4,IF(Table2[[#This Row],[Likelihood]]="Likely",3,IF(Table2[[#This Row],[Likelihood]]="Unlikely",2,IF(Table2[[#This Row],[Likelihood]]="Very Unlikely",1,0)))))</f>
        <v>#VALUE!</v>
      </c>
      <c r="J45" t="e">
        <f>IF(Table2[[#This Row],[Severity]]="Death",5,IF(Table2[[#This Row],[Severity]]="Major Injury/Long Term Absence",4,IF(Table2[[#This Row],[Severity]]="Reportable Condition",3,IF(Table2[[#This Row],[Severity]]="Injury and up to 3 days off",2,IF(Table2[[#This Row],[Severity]]="Minor Injury, No time off",1,0)))))</f>
        <v>#VALUE!</v>
      </c>
      <c r="K45" t="e">
        <f t="shared" si="5"/>
        <v>#VALUE!</v>
      </c>
    </row>
    <row r="46" spans="2:11" ht="15.75" thickBot="1" x14ac:dyDescent="0.3">
      <c r="B46" s="11" t="s">
        <v>102</v>
      </c>
      <c r="C46" s="53"/>
      <c r="D46" s="54"/>
      <c r="E46" s="54"/>
      <c r="F46" s="54"/>
      <c r="G46" s="55"/>
      <c r="I46" t="e">
        <f>IF(Table2[[#This Row],[Likelihood]]="Certain",5,IF(Table2[[#This Row],[Likelihood]]="Very Likely",4,IF(Table2[[#This Row],[Likelihood]]="Likely",3,IF(Table2[[#This Row],[Likelihood]]="Unlikely",2,IF(Table2[[#This Row],[Likelihood]]="Very Unlikely",1,0)))))</f>
        <v>#VALUE!</v>
      </c>
      <c r="J46" t="e">
        <f>IF(Table2[[#This Row],[Severity]]="Death",5,IF(Table2[[#This Row],[Severity]]="Major Injury/Long Term Absence",4,IF(Table2[[#This Row],[Severity]]="Reportable Condition",3,IF(Table2[[#This Row],[Severity]]="Injury and up to 3 days off",2,IF(Table2[[#This Row],[Severity]]="Minor Injury, No time off",1,0)))))</f>
        <v>#VALUE!</v>
      </c>
      <c r="K46" t="e">
        <f t="shared" si="5"/>
        <v>#VALUE!</v>
      </c>
    </row>
    <row r="47" spans="2:11" ht="15.75" thickBot="1" x14ac:dyDescent="0.3">
      <c r="B47" s="18" t="s">
        <v>103</v>
      </c>
      <c r="C47" s="56"/>
      <c r="D47" s="57"/>
      <c r="E47" s="57"/>
      <c r="F47" s="57"/>
      <c r="G47" s="58"/>
      <c r="I47" t="e">
        <f>IF(Table2[[#This Row],[Likelihood]]="Certain",5,IF(Table2[[#This Row],[Likelihood]]="Very Likely",4,IF(Table2[[#This Row],[Likelihood]]="Likely",3,IF(Table2[[#This Row],[Likelihood]]="Unlikely",2,IF(Table2[[#This Row],[Likelihood]]="Very Unlikely",1,0)))))</f>
        <v>#VALUE!</v>
      </c>
      <c r="J47" t="e">
        <f>IF(Table2[[#This Row],[Severity]]="Death",5,IF(Table2[[#This Row],[Severity]]="Major Injury/Long Term Absence",4,IF(Table2[[#This Row],[Severity]]="Reportable Condition",3,IF(Table2[[#This Row],[Severity]]="Injury and up to 3 days off",2,IF(Table2[[#This Row],[Severity]]="Minor Injury, No time off",1,0)))))</f>
        <v>#VALUE!</v>
      </c>
      <c r="K47" t="e">
        <f t="shared" si="5"/>
        <v>#VALUE!</v>
      </c>
    </row>
    <row r="48" spans="2:11" ht="15.75" thickBot="1" x14ac:dyDescent="0.3">
      <c r="B48" s="18" t="s">
        <v>104</v>
      </c>
      <c r="C48" s="56"/>
      <c r="D48" s="57"/>
      <c r="E48" s="57"/>
      <c r="F48" s="57"/>
      <c r="G48" s="58"/>
      <c r="I48" t="e">
        <f>IF(Table2[[#This Row],[Likelihood]]="Certain",5,IF(Table2[[#This Row],[Likelihood]]="Very Likely",4,IF(Table2[[#This Row],[Likelihood]]="Likely",3,IF(Table2[[#This Row],[Likelihood]]="Unlikely",2,IF(Table2[[#This Row],[Likelihood]]="Very Unlikely",1,0)))))</f>
        <v>#VALUE!</v>
      </c>
      <c r="J48" t="e">
        <f>IF(Table2[[#This Row],[Severity]]="Death",5,IF(Table2[[#This Row],[Severity]]="Major Injury/Long Term Absence",4,IF(Table2[[#This Row],[Severity]]="Reportable Condition",3,IF(Table2[[#This Row],[Severity]]="Injury and up to 3 days off",2,IF(Table2[[#This Row],[Severity]]="Minor Injury, No time off",1,0)))))</f>
        <v>#VALUE!</v>
      </c>
      <c r="K48" t="e">
        <f t="shared" si="5"/>
        <v>#VALUE!</v>
      </c>
    </row>
    <row r="49" spans="9:11" x14ac:dyDescent="0.25">
      <c r="I49" t="e">
        <f>IF(Table2[[#This Row],[Likelihood]]="Certain",5,IF(Table2[[#This Row],[Likelihood]]="Very Likely",4,IF(Table2[[#This Row],[Likelihood]]="Likely",3,IF(Table2[[#This Row],[Likelihood]]="Unlikely",2,IF(Table2[[#This Row],[Likelihood]]="Very Unlikely",1,0)))))</f>
        <v>#VALUE!</v>
      </c>
      <c r="J49" t="e">
        <f>IF(Table2[[#This Row],[Severity]]="Death",5,IF(Table2[[#This Row],[Severity]]="Major Injury/Long Term Absence",4,IF(Table2[[#This Row],[Severity]]="Reportable Condition",3,IF(Table2[[#This Row],[Severity]]="Injury and up to 3 days off",2,IF(Table2[[#This Row],[Severity]]="Minor Injury, No time off",1,0)))))</f>
        <v>#VALUE!</v>
      </c>
      <c r="K49" t="e">
        <f t="shared" si="5"/>
        <v>#VALUE!</v>
      </c>
    </row>
    <row r="50" spans="9:11" x14ac:dyDescent="0.25">
      <c r="I50" t="e">
        <f>IF(Table2[[#This Row],[Likelihood]]="Certain",5,IF(Table2[[#This Row],[Likelihood]]="Very Likely",4,IF(Table2[[#This Row],[Likelihood]]="Likely",3,IF(Table2[[#This Row],[Likelihood]]="Unlikely",2,IF(Table2[[#This Row],[Likelihood]]="Very Unlikely",1,0)))))</f>
        <v>#VALUE!</v>
      </c>
      <c r="J50" t="e">
        <f>IF(Table2[[#This Row],[Severity]]="Death",5,IF(Table2[[#This Row],[Severity]]="Major Injury/Long Term Absence",4,IF(Table2[[#This Row],[Severity]]="Reportable Condition",3,IF(Table2[[#This Row],[Severity]]="Injury and up to 3 days off",2,IF(Table2[[#This Row],[Severity]]="Minor Injury, No time off",1,0)))))</f>
        <v>#VALUE!</v>
      </c>
      <c r="K50" t="e">
        <f t="shared" si="5"/>
        <v>#VALUE!</v>
      </c>
    </row>
    <row r="51" spans="9:11" x14ac:dyDescent="0.25">
      <c r="I51" t="e">
        <f>IF(Table2[[#This Row],[Likelihood]]="Certain",5,IF(Table2[[#This Row],[Likelihood]]="Very Likely",4,IF(Table2[[#This Row],[Likelihood]]="Likely",3,IF(Table2[[#This Row],[Likelihood]]="Unlikely",2,IF(Table2[[#This Row],[Likelihood]]="Very Unlikely",1,0)))))</f>
        <v>#VALUE!</v>
      </c>
      <c r="J51" t="e">
        <f>IF(Table2[[#This Row],[Severity]]="Death",5,IF(Table2[[#This Row],[Severity]]="Major Injury/Long Term Absence",4,IF(Table2[[#This Row],[Severity]]="Reportable Condition",3,IF(Table2[[#This Row],[Severity]]="Injury and up to 3 days off",2,IF(Table2[[#This Row],[Severity]]="Minor Injury, No time off",1,0)))))</f>
        <v>#VALUE!</v>
      </c>
      <c r="K51" t="e">
        <f t="shared" si="5"/>
        <v>#VALUE!</v>
      </c>
    </row>
    <row r="52" spans="9:11" x14ac:dyDescent="0.25">
      <c r="I52" t="e">
        <f>IF(Table2[[#This Row],[Likelihood]]="Certain",5,IF(Table2[[#This Row],[Likelihood]]="Very Likely",4,IF(Table2[[#This Row],[Likelihood]]="Likely",3,IF(Table2[[#This Row],[Likelihood]]="Unlikely",2,IF(Table2[[#This Row],[Likelihood]]="Very Unlikely",1,0)))))</f>
        <v>#VALUE!</v>
      </c>
      <c r="J52" t="e">
        <f>IF(Table2[[#This Row],[Severity]]="Death",5,IF(Table2[[#This Row],[Severity]]="Major Injury/Long Term Absence",4,IF(Table2[[#This Row],[Severity]]="Reportable Condition",3,IF(Table2[[#This Row],[Severity]]="Injury and up to 3 days off",2,IF(Table2[[#This Row],[Severity]]="Minor Injury, No time off",1,0)))))</f>
        <v>#VALUE!</v>
      </c>
      <c r="K52" t="e">
        <f t="shared" si="5"/>
        <v>#VALUE!</v>
      </c>
    </row>
    <row r="53" spans="9:11" x14ac:dyDescent="0.25">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5"/>
        <v>#VALUE!</v>
      </c>
    </row>
    <row r="54" spans="9:11" x14ac:dyDescent="0.25">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5"/>
        <v>#VALUE!</v>
      </c>
    </row>
    <row r="55" spans="9:11" x14ac:dyDescent="0.25">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5"/>
        <v>#VALUE!</v>
      </c>
    </row>
    <row r="56" spans="9:11" x14ac:dyDescent="0.25">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5"/>
        <v>#VALUE!</v>
      </c>
    </row>
    <row r="57" spans="9:11" x14ac:dyDescent="0.25">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5"/>
        <v>#VALUE!</v>
      </c>
    </row>
    <row r="58" spans="9:11" x14ac:dyDescent="0.25">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5"/>
        <v>#VALUE!</v>
      </c>
    </row>
    <row r="59" spans="9:11" x14ac:dyDescent="0.25">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5"/>
        <v>#VALUE!</v>
      </c>
    </row>
    <row r="60" spans="9:11" x14ac:dyDescent="0.25">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5"/>
        <v>#VALUE!</v>
      </c>
    </row>
    <row r="61" spans="9:11" x14ac:dyDescent="0.25">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5"/>
        <v>#VALUE!</v>
      </c>
    </row>
    <row r="62" spans="9:11" x14ac:dyDescent="0.25">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5"/>
        <v>#VALUE!</v>
      </c>
    </row>
    <row r="63" spans="9:11" x14ac:dyDescent="0.25">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5"/>
        <v>#VALUE!</v>
      </c>
    </row>
    <row r="64" spans="9:11" x14ac:dyDescent="0.25">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5"/>
        <v>#VALUE!</v>
      </c>
    </row>
    <row r="65" spans="9:11" x14ac:dyDescent="0.2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5"/>
        <v>#VALUE!</v>
      </c>
    </row>
    <row r="66" spans="9:11" x14ac:dyDescent="0.2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5"/>
        <v>#VALUE!</v>
      </c>
    </row>
    <row r="67" spans="9: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5"/>
        <v>#VALUE!</v>
      </c>
    </row>
    <row r="68" spans="9: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5"/>
        <v>#VALUE!</v>
      </c>
    </row>
    <row r="69" spans="9: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5"/>
        <v>#VALUE!</v>
      </c>
    </row>
    <row r="70" spans="9: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5"/>
        <v>#VALUE!</v>
      </c>
    </row>
    <row r="71" spans="9: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si="5"/>
        <v>#VALUE!</v>
      </c>
    </row>
    <row r="72" spans="9: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ref="K72:K127" si="6">I72*J72</f>
        <v>#VALUE!</v>
      </c>
    </row>
    <row r="73" spans="9: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6"/>
        <v>#VALUE!</v>
      </c>
    </row>
    <row r="74" spans="9: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6"/>
        <v>#VALUE!</v>
      </c>
    </row>
    <row r="75" spans="9: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6"/>
        <v>#VALUE!</v>
      </c>
    </row>
    <row r="76" spans="9: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6"/>
        <v>#VALUE!</v>
      </c>
    </row>
    <row r="77" spans="9: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6"/>
        <v>#VALUE!</v>
      </c>
    </row>
    <row r="78" spans="9: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6"/>
        <v>#VALUE!</v>
      </c>
    </row>
    <row r="79" spans="9: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6"/>
        <v>#VALUE!</v>
      </c>
    </row>
    <row r="80" spans="9: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6"/>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6"/>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6"/>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6"/>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6"/>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6"/>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6"/>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6"/>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6"/>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6"/>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6"/>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6"/>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6"/>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6"/>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6"/>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6"/>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6"/>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6"/>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6"/>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6"/>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6"/>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6"/>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6"/>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6"/>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6"/>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6"/>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6"/>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6"/>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6"/>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6"/>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6"/>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6"/>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6"/>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6"/>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6"/>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6"/>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6"/>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6"/>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6"/>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6"/>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6"/>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6"/>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6"/>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6"/>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6"/>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6"/>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6"/>
        <v>#VALUE!</v>
      </c>
    </row>
    <row r="127" spans="9:11" x14ac:dyDescent="0.25">
      <c r="I127" t="e">
        <f>IF(Table2[[#This Row],[Likelihood]]="Certain",5,IF(Table2[[#This Row],[Likelihood]]="Very Likely",4,IF(Table2[[#This Row],[Likelihood]]="Likely",3,IF(Table2[[#This Row],[Likelihood]]="Unlikely",2,IF(Table2[[#This Row],[Likelihood]]="Very Unlikely",1,0)))))</f>
        <v>#VALUE!</v>
      </c>
      <c r="J127" t="e">
        <f>IF(Table2[[#This Row],[Severity]]="Death",5,IF(Table2[[#This Row],[Severity]]="Major Injury/Long Term Absence",4,IF(Table2[[#This Row],[Severity]]="Reportable Condition",3,IF(Table2[[#This Row],[Severity]]="Injury and up to 3 days off",2,IF(Table2[[#This Row],[Severity]]="Minor Injury, No time off",1,0)))))</f>
        <v>#VALUE!</v>
      </c>
      <c r="K127" t="e">
        <f t="shared" si="6"/>
        <v>#VALUE!</v>
      </c>
    </row>
  </sheetData>
  <mergeCells count="8">
    <mergeCell ref="C46:G46"/>
    <mergeCell ref="C47:G47"/>
    <mergeCell ref="C44:G44"/>
    <mergeCell ref="C48:G48"/>
    <mergeCell ref="B2:D2"/>
    <mergeCell ref="C42:G42"/>
    <mergeCell ref="C43:G43"/>
    <mergeCell ref="C45:G45"/>
  </mergeCells>
  <conditionalFormatting sqref="G10:G41">
    <cfRule type="cellIs" dxfId="11" priority="1" operator="equal">
      <formula>"No"</formula>
    </cfRule>
    <cfRule type="cellIs" dxfId="10" priority="2" operator="equal">
      <formula>"Yes"</formula>
    </cfRule>
  </conditionalFormatting>
  <pageMargins left="0.7" right="0.7" top="0.75" bottom="0.75" header="0.3" footer="0.3"/>
  <pageSetup paperSize="9"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Lookup!$C$4:$C$8</xm:f>
          </x14:formula1>
          <xm:sqref>O10:O16 E10:E41</xm:sqref>
        </x14:dataValidation>
        <x14:dataValidation type="list" allowBlank="1" showInputMessage="1" showErrorMessage="1" xr:uid="{00000000-0002-0000-0000-000001000000}">
          <x14:formula1>
            <xm:f>Lookup!$D$4:$D$8</xm:f>
          </x14:formula1>
          <xm:sqref>D10:D41</xm:sqref>
        </x14:dataValidation>
        <x14:dataValidation type="list" allowBlank="1" showInputMessage="1" showErrorMessage="1" xr:uid="{00000000-0002-0000-0000-000002000000}">
          <x14:formula1>
            <xm:f>Lookup!$C$13:$C$14</xm:f>
          </x14:formula1>
          <xm:sqref>G9:G41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37E66-679E-4CB3-9ADB-B064552F8C87}">
  <dimension ref="A1:G13"/>
  <sheetViews>
    <sheetView workbookViewId="0">
      <selection sqref="A1:XFD1048576"/>
    </sheetView>
  </sheetViews>
  <sheetFormatPr defaultRowHeight="15" x14ac:dyDescent="0.25"/>
  <cols>
    <col min="1" max="1" width="31.140625" style="23" bestFit="1" customWidth="1"/>
    <col min="2" max="2" width="56" style="23" customWidth="1"/>
    <col min="3" max="3" width="8.7109375" style="23" bestFit="1" customWidth="1"/>
    <col min="4" max="4" width="5" style="23" customWidth="1"/>
    <col min="5" max="5" width="32.42578125" style="23" bestFit="1" customWidth="1"/>
    <col min="6" max="6" width="58.85546875" style="23" customWidth="1"/>
    <col min="7" max="7" width="9.85546875" style="23" customWidth="1"/>
    <col min="8" max="16384" width="9.140625" style="23"/>
  </cols>
  <sheetData>
    <row r="1" spans="1:7" ht="24" thickBot="1" x14ac:dyDescent="0.3">
      <c r="A1" s="64" t="s">
        <v>105</v>
      </c>
      <c r="B1" s="65"/>
      <c r="C1" s="66"/>
      <c r="E1" s="67" t="s">
        <v>106</v>
      </c>
      <c r="F1" s="68"/>
      <c r="G1" s="69"/>
    </row>
    <row r="2" spans="1:7" ht="19.5" thickBot="1" x14ac:dyDescent="0.3">
      <c r="A2" s="24" t="s">
        <v>107</v>
      </c>
      <c r="B2" s="24" t="s">
        <v>108</v>
      </c>
      <c r="C2" s="24" t="s">
        <v>109</v>
      </c>
      <c r="E2" s="24" t="s">
        <v>107</v>
      </c>
      <c r="F2" s="24" t="s">
        <v>108</v>
      </c>
      <c r="G2" s="24" t="s">
        <v>109</v>
      </c>
    </row>
    <row r="3" spans="1:7" ht="30.75" thickBot="1" x14ac:dyDescent="0.3">
      <c r="A3" s="25" t="s">
        <v>110</v>
      </c>
      <c r="B3" s="26" t="s">
        <v>111</v>
      </c>
      <c r="C3" s="27">
        <v>1</v>
      </c>
      <c r="E3" s="28" t="s">
        <v>112</v>
      </c>
      <c r="F3" s="29" t="s">
        <v>113</v>
      </c>
      <c r="G3" s="30">
        <v>1</v>
      </c>
    </row>
    <row r="4" spans="1:7" ht="30.75" thickBot="1" x14ac:dyDescent="0.3">
      <c r="A4" s="25" t="s">
        <v>114</v>
      </c>
      <c r="B4" s="26" t="s">
        <v>115</v>
      </c>
      <c r="C4" s="27">
        <v>2</v>
      </c>
      <c r="E4" s="31" t="s">
        <v>22</v>
      </c>
      <c r="F4" s="32" t="s">
        <v>116</v>
      </c>
      <c r="G4" s="33">
        <v>2</v>
      </c>
    </row>
    <row r="5" spans="1:7" ht="45.75" thickBot="1" x14ac:dyDescent="0.3">
      <c r="A5" s="25" t="s">
        <v>117</v>
      </c>
      <c r="B5" s="26" t="s">
        <v>118</v>
      </c>
      <c r="C5" s="27">
        <v>3</v>
      </c>
      <c r="E5" s="31" t="s">
        <v>23</v>
      </c>
      <c r="F5" s="32" t="s">
        <v>119</v>
      </c>
      <c r="G5" s="33">
        <v>3</v>
      </c>
    </row>
    <row r="6" spans="1:7" ht="45.75" thickBot="1" x14ac:dyDescent="0.3">
      <c r="A6" s="25" t="s">
        <v>120</v>
      </c>
      <c r="B6" s="26" t="s">
        <v>121</v>
      </c>
      <c r="C6" s="27">
        <v>4</v>
      </c>
      <c r="E6" s="31" t="s">
        <v>122</v>
      </c>
      <c r="F6" s="32" t="s">
        <v>123</v>
      </c>
      <c r="G6" s="33">
        <v>4</v>
      </c>
    </row>
    <row r="7" spans="1:7" ht="45.75" thickBot="1" x14ac:dyDescent="0.3">
      <c r="A7" s="34" t="s">
        <v>124</v>
      </c>
      <c r="B7" s="29" t="s">
        <v>125</v>
      </c>
      <c r="C7" s="30">
        <v>5</v>
      </c>
      <c r="E7" s="28" t="s">
        <v>12</v>
      </c>
      <c r="F7" s="35" t="s">
        <v>126</v>
      </c>
      <c r="G7" s="28">
        <v>5</v>
      </c>
    </row>
    <row r="8" spans="1:7" ht="18.75" x14ac:dyDescent="0.3">
      <c r="A8" s="36"/>
      <c r="B8" s="70" t="s">
        <v>127</v>
      </c>
      <c r="C8" s="70"/>
      <c r="D8" s="70"/>
      <c r="E8" s="70"/>
      <c r="F8" s="70"/>
      <c r="G8" s="36"/>
    </row>
    <row r="9" spans="1:7" ht="24.75" thickBot="1" x14ac:dyDescent="0.3">
      <c r="B9" s="71" t="s">
        <v>128</v>
      </c>
      <c r="C9" s="72"/>
      <c r="D9" s="72"/>
      <c r="E9" s="72"/>
      <c r="F9" s="72"/>
    </row>
    <row r="10" spans="1:7" ht="19.5" thickBot="1" x14ac:dyDescent="0.3">
      <c r="B10" s="73" t="s">
        <v>129</v>
      </c>
      <c r="C10" s="74"/>
      <c r="D10" s="74"/>
      <c r="E10" s="74"/>
      <c r="F10" s="75"/>
    </row>
    <row r="11" spans="1:7" x14ac:dyDescent="0.25">
      <c r="B11" s="37"/>
      <c r="C11" s="38"/>
      <c r="D11" s="39"/>
      <c r="E11" s="40"/>
      <c r="F11" s="41"/>
    </row>
    <row r="12" spans="1:7" x14ac:dyDescent="0.25">
      <c r="B12" s="42" t="s">
        <v>130</v>
      </c>
      <c r="C12" s="76" t="s">
        <v>131</v>
      </c>
      <c r="D12" s="77"/>
      <c r="E12" s="78"/>
      <c r="F12" s="43" t="s">
        <v>132</v>
      </c>
    </row>
    <row r="13" spans="1:7" ht="15.75" thickBot="1" x14ac:dyDescent="0.3">
      <c r="B13" s="44"/>
      <c r="C13" s="45"/>
      <c r="D13" s="46"/>
      <c r="E13" s="47"/>
      <c r="F13" s="48"/>
    </row>
  </sheetData>
  <mergeCells count="6">
    <mergeCell ref="C12:E12"/>
    <mergeCell ref="A1:C1"/>
    <mergeCell ref="E1:G1"/>
    <mergeCell ref="B8:F8"/>
    <mergeCell ref="B9:F9"/>
    <mergeCell ref="B10: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E610-1668-4E0B-AA66-74FEFDB324BD}">
  <dimension ref="A1:B38"/>
  <sheetViews>
    <sheetView workbookViewId="0">
      <selection activeCell="O31" sqref="O31"/>
    </sheetView>
  </sheetViews>
  <sheetFormatPr defaultRowHeight="15" x14ac:dyDescent="0.25"/>
  <sheetData>
    <row r="1" spans="1:2" ht="21" x14ac:dyDescent="0.35">
      <c r="A1" s="49" t="s">
        <v>133</v>
      </c>
    </row>
    <row r="6" spans="1:2" ht="15.75" x14ac:dyDescent="0.25">
      <c r="B6" s="50" t="s">
        <v>134</v>
      </c>
    </row>
    <row r="8" spans="1:2" x14ac:dyDescent="0.25">
      <c r="A8" s="51" t="s">
        <v>135</v>
      </c>
      <c r="B8" t="s">
        <v>136</v>
      </c>
    </row>
    <row r="9" spans="1:2" x14ac:dyDescent="0.25">
      <c r="A9" s="52"/>
      <c r="B9" t="s">
        <v>137</v>
      </c>
    </row>
    <row r="10" spans="1:2" x14ac:dyDescent="0.25">
      <c r="A10" s="52"/>
      <c r="B10" t="s">
        <v>138</v>
      </c>
    </row>
    <row r="11" spans="1:2" x14ac:dyDescent="0.25">
      <c r="A11" s="51" t="s">
        <v>139</v>
      </c>
      <c r="B11" t="s">
        <v>140</v>
      </c>
    </row>
    <row r="12" spans="1:2" x14ac:dyDescent="0.25">
      <c r="A12" s="52"/>
      <c r="B12" t="s">
        <v>141</v>
      </c>
    </row>
    <row r="13" spans="1:2" x14ac:dyDescent="0.25">
      <c r="A13" s="52"/>
    </row>
    <row r="14" spans="1:2" ht="15.75" x14ac:dyDescent="0.25">
      <c r="A14" s="52"/>
      <c r="B14" s="50" t="s">
        <v>142</v>
      </c>
    </row>
    <row r="15" spans="1:2" x14ac:dyDescent="0.25">
      <c r="A15" s="52"/>
    </row>
    <row r="16" spans="1:2" x14ac:dyDescent="0.25">
      <c r="A16" s="51" t="s">
        <v>135</v>
      </c>
      <c r="B16" t="s">
        <v>143</v>
      </c>
    </row>
    <row r="17" spans="1:2" x14ac:dyDescent="0.25">
      <c r="A17" s="52"/>
    </row>
    <row r="18" spans="1:2" ht="15.75" x14ac:dyDescent="0.25">
      <c r="A18" s="52"/>
      <c r="B18" s="50" t="s">
        <v>144</v>
      </c>
    </row>
    <row r="19" spans="1:2" x14ac:dyDescent="0.25">
      <c r="A19" s="52"/>
    </row>
    <row r="20" spans="1:2" x14ac:dyDescent="0.25">
      <c r="A20" s="51" t="s">
        <v>135</v>
      </c>
      <c r="B20" t="s">
        <v>145</v>
      </c>
    </row>
    <row r="21" spans="1:2" x14ac:dyDescent="0.25">
      <c r="A21" s="51"/>
    </row>
    <row r="22" spans="1:2" ht="15.75" x14ac:dyDescent="0.25">
      <c r="A22" s="51"/>
      <c r="B22" s="50" t="s">
        <v>146</v>
      </c>
    </row>
    <row r="23" spans="1:2" x14ac:dyDescent="0.25">
      <c r="A23" s="51"/>
    </row>
    <row r="24" spans="1:2" x14ac:dyDescent="0.25">
      <c r="A24" s="51" t="s">
        <v>135</v>
      </c>
      <c r="B24" t="s">
        <v>147</v>
      </c>
    </row>
    <row r="25" spans="1:2" x14ac:dyDescent="0.25">
      <c r="A25" s="51" t="s">
        <v>139</v>
      </c>
      <c r="B25" t="s">
        <v>148</v>
      </c>
    </row>
    <row r="34" spans="1:2" x14ac:dyDescent="0.25">
      <c r="A34" s="51" t="s">
        <v>149</v>
      </c>
      <c r="B34" t="s">
        <v>150</v>
      </c>
    </row>
    <row r="35" spans="1:2" x14ac:dyDescent="0.25">
      <c r="A35" s="51" t="s">
        <v>151</v>
      </c>
      <c r="B35" t="s">
        <v>152</v>
      </c>
    </row>
    <row r="36" spans="1:2" x14ac:dyDescent="0.25">
      <c r="A36" s="51" t="s">
        <v>153</v>
      </c>
      <c r="B36" t="s">
        <v>154</v>
      </c>
    </row>
    <row r="37" spans="1:2" x14ac:dyDescent="0.25">
      <c r="A37" s="51" t="s">
        <v>155</v>
      </c>
      <c r="B37" t="s">
        <v>156</v>
      </c>
    </row>
    <row r="38" spans="1:2" x14ac:dyDescent="0.25">
      <c r="A38" s="51" t="s">
        <v>157</v>
      </c>
      <c r="B38" t="s">
        <v>158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15</v>
      </c>
      <c r="D3" t="s">
        <v>16</v>
      </c>
      <c r="G3" t="s">
        <v>17</v>
      </c>
    </row>
    <row r="4" spans="2:9" x14ac:dyDescent="0.25">
      <c r="B4">
        <v>1</v>
      </c>
      <c r="C4" t="s">
        <v>9</v>
      </c>
      <c r="D4" t="s">
        <v>18</v>
      </c>
      <c r="G4" t="s">
        <v>19</v>
      </c>
      <c r="H4" t="s">
        <v>20</v>
      </c>
      <c r="I4" t="s">
        <v>21</v>
      </c>
    </row>
    <row r="5" spans="2:9" x14ac:dyDescent="0.25">
      <c r="B5">
        <v>2</v>
      </c>
      <c r="C5" t="s">
        <v>22</v>
      </c>
      <c r="D5" t="s">
        <v>10</v>
      </c>
    </row>
    <row r="6" spans="2:9" x14ac:dyDescent="0.25">
      <c r="B6">
        <v>3</v>
      </c>
      <c r="C6" t="s">
        <v>23</v>
      </c>
      <c r="D6" t="s">
        <v>24</v>
      </c>
    </row>
    <row r="7" spans="2:9" x14ac:dyDescent="0.25">
      <c r="B7">
        <v>4</v>
      </c>
      <c r="C7" t="s">
        <v>25</v>
      </c>
      <c r="D7" t="s">
        <v>26</v>
      </c>
    </row>
    <row r="8" spans="2:9" x14ac:dyDescent="0.25">
      <c r="B8">
        <v>5</v>
      </c>
      <c r="C8" t="s">
        <v>12</v>
      </c>
      <c r="D8" t="s">
        <v>13</v>
      </c>
    </row>
    <row r="13" spans="2:9" x14ac:dyDescent="0.25">
      <c r="C13" t="s">
        <v>11</v>
      </c>
    </row>
    <row r="14" spans="2:9" x14ac:dyDescent="0.25">
      <c r="C14"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965AFE2869C4448CDDC3A49B3E9D4C" ma:contentTypeVersion="1" ma:contentTypeDescription="Create a new document." ma:contentTypeScope="" ma:versionID="554e9953e814676e575d2c3475d18736">
  <xsd:schema xmlns:xsd="http://www.w3.org/2001/XMLSchema" xmlns:xs="http://www.w3.org/2001/XMLSchema" xmlns:p="http://schemas.microsoft.com/office/2006/metadata/properties" xmlns:ns3="45534eab-e213-4ac7-be7b-6426934ec745" targetNamespace="http://schemas.microsoft.com/office/2006/metadata/properties" ma:root="true" ma:fieldsID="53747a5222cb0088745ba047b993029c" ns3:_="">
    <xsd:import namespace="45534eab-e213-4ac7-be7b-6426934ec745"/>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34eab-e213-4ac7-be7b-6426934ec7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EAD313-A482-45B2-8ED0-EAFE06AC5BD8}">
  <ds:schemaRefs>
    <ds:schemaRef ds:uri="http://schemas.microsoft.com/sharepoint/v3/contenttype/forms"/>
  </ds:schemaRefs>
</ds:datastoreItem>
</file>

<file path=customXml/itemProps2.xml><?xml version="1.0" encoding="utf-8"?>
<ds:datastoreItem xmlns:ds="http://schemas.openxmlformats.org/officeDocument/2006/customXml" ds:itemID="{7831FEA4-864B-4012-9457-EAD5AA3C656D}">
  <ds:schemaRefs>
    <ds:schemaRef ds:uri="http://purl.org/dc/elements/1.1/"/>
    <ds:schemaRef ds:uri="45534eab-e213-4ac7-be7b-6426934ec745"/>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A763C0C-4D10-4984-A950-B617B20D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34eab-e213-4ac7-be7b-6426934ec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Assessment</vt:lpstr>
      <vt:lpstr>Risk</vt:lpstr>
      <vt:lpstr>Instructions</vt:lpstr>
      <vt:lpstr>Lookup</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Bradburn</dc:creator>
  <cp:lastModifiedBy>Clive</cp:lastModifiedBy>
  <cp:lastPrinted>2014-07-28T11:11:13Z</cp:lastPrinted>
  <dcterms:created xsi:type="dcterms:W3CDTF">2014-01-08T20:40:22Z</dcterms:created>
  <dcterms:modified xsi:type="dcterms:W3CDTF">2018-09-20T21:58:41Z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0x0101006B965AFE2869C4448CDDC3A49B3E9D4C</vt:lpwstr>
  </property>
</Properties>
</file>